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日常请假名单!$A$2:$I$100</definedName>
  </definedNames>
  <calcPr calcId="144525"/>
</workbook>
</file>

<file path=xl/sharedStrings.xml><?xml version="1.0" encoding="utf-8"?>
<sst xmlns="http://schemas.openxmlformats.org/spreadsheetml/2006/main" count="398" uniqueCount="163">
  <si>
    <t>生命健康学院2022-2023学年第一学期学风建设情况通报（第9周 10月24日-10月30日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</si>
  <si>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</si>
  <si>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</si>
  <si>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</si>
  <si>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</si>
  <si>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</si>
  <si>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</si>
  <si>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</si>
  <si>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</si>
  <si>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</si>
  <si>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</si>
  <si>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</si>
  <si>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</si>
  <si>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</si>
  <si>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</si>
  <si>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</si>
  <si>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</si>
  <si>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</si>
  <si>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</si>
  <si>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</si>
  <si>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</si>
  <si>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</si>
  <si>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</si>
  <si>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</si>
  <si>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</si>
  <si>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</si>
  <si>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</si>
  <si>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</si>
  <si>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</si>
  <si>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</si>
  <si>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</si>
  <si>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</si>
  <si>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田径与体能训练</t>
  </si>
  <si>
    <t>王阔</t>
  </si>
  <si>
    <t>2（10.28）</t>
  </si>
  <si>
    <t>警告提醒</t>
  </si>
  <si>
    <t>湖州学院日常请假率排名</t>
  </si>
  <si>
    <t>请假人次</t>
  </si>
  <si>
    <t>请假率</t>
  </si>
  <si>
    <t>请假率排名</t>
  </si>
  <si>
    <t>湖州学院日常请假名单统计表</t>
  </si>
  <si>
    <t>请假节数（日期）</t>
  </si>
  <si>
    <t>陈雨铃</t>
  </si>
  <si>
    <t>大学英语（3）</t>
  </si>
  <si>
    <t>2（10.26）</t>
  </si>
  <si>
    <t>贺子瑜</t>
  </si>
  <si>
    <t>毛泽东概论</t>
  </si>
  <si>
    <t>2（10.27）</t>
  </si>
  <si>
    <t>生理药理学</t>
  </si>
  <si>
    <t>3（10.27）</t>
  </si>
  <si>
    <t>大学英语</t>
  </si>
  <si>
    <t>制药有机化学</t>
  </si>
  <si>
    <t>李怡</t>
  </si>
  <si>
    <t>顾嘉丽</t>
  </si>
  <si>
    <t>小球类（乒乓球）</t>
  </si>
  <si>
    <t>2（10.24）</t>
  </si>
  <si>
    <t>文菲</t>
  </si>
  <si>
    <t>流行病学</t>
  </si>
  <si>
    <t>高文奕</t>
  </si>
  <si>
    <t>大球类（足球）</t>
  </si>
  <si>
    <t>卢俊雄</t>
  </si>
  <si>
    <t>创业创新基础</t>
  </si>
  <si>
    <t>体育保健学</t>
  </si>
  <si>
    <t>3（10.28）</t>
  </si>
  <si>
    <t>杨宗乐</t>
  </si>
  <si>
    <t>轮滑运动</t>
  </si>
  <si>
    <t>2（10.25）</t>
  </si>
  <si>
    <t>黄琳娜</t>
  </si>
  <si>
    <t>社会体育学</t>
  </si>
  <si>
    <t>1（10.26）</t>
  </si>
  <si>
    <t>裴修翔</t>
  </si>
  <si>
    <t>王楮</t>
  </si>
  <si>
    <r>
      <rPr>
        <sz val="14"/>
        <rFont val="仿宋_GB2312"/>
        <charset val="134"/>
      </rPr>
      <t>林</t>
    </r>
    <r>
      <rPr>
        <sz val="14"/>
        <rFont val="宋体"/>
        <charset val="134"/>
      </rPr>
      <t>喆</t>
    </r>
  </si>
  <si>
    <t>王重文</t>
  </si>
  <si>
    <t>潘俊天</t>
  </si>
  <si>
    <t>杨文武</t>
  </si>
  <si>
    <t>应翱键</t>
  </si>
  <si>
    <t>体育舞蹈</t>
  </si>
  <si>
    <t>近现代史纲要</t>
  </si>
  <si>
    <t>3（10.26）</t>
  </si>
  <si>
    <t>韩佳青</t>
  </si>
  <si>
    <t>制药工艺学</t>
  </si>
  <si>
    <t>药物分析</t>
  </si>
  <si>
    <t>3（10.24）</t>
  </si>
  <si>
    <t>林俊浩</t>
  </si>
  <si>
    <t>大球类（足球)</t>
  </si>
  <si>
    <t>胡进驰</t>
  </si>
  <si>
    <t>武术与搏击</t>
  </si>
  <si>
    <t>运动处方理论实践</t>
  </si>
  <si>
    <t>锻炼心理学</t>
  </si>
  <si>
    <t>傅思奕</t>
  </si>
  <si>
    <t>护理教育学</t>
  </si>
  <si>
    <t>黄姝婷</t>
  </si>
  <si>
    <t>儿科</t>
  </si>
  <si>
    <t>李潇璐</t>
  </si>
  <si>
    <t>外科护理学</t>
  </si>
  <si>
    <t>社区护理学</t>
  </si>
  <si>
    <t>儿科护理学</t>
  </si>
  <si>
    <t>朱婧芸</t>
  </si>
  <si>
    <t>临床营养学</t>
  </si>
  <si>
    <t>内科护理学</t>
  </si>
  <si>
    <t>康心怡</t>
  </si>
  <si>
    <t>吴雯雯</t>
  </si>
  <si>
    <t>妇产科护理学</t>
  </si>
  <si>
    <t>杨心雨</t>
  </si>
  <si>
    <t>护理心理学</t>
  </si>
  <si>
    <t>伊晨阳</t>
  </si>
  <si>
    <t>运动解剖</t>
  </si>
  <si>
    <t>形势与政策</t>
  </si>
  <si>
    <t>蒋恺员</t>
  </si>
  <si>
    <t>国防教育</t>
  </si>
  <si>
    <t>龚欣茹</t>
  </si>
  <si>
    <t>陈宣如</t>
  </si>
  <si>
    <t>潘心研</t>
  </si>
  <si>
    <t>李姿瑶</t>
  </si>
  <si>
    <r>
      <rPr>
        <sz val="14"/>
        <rFont val="仿宋_GB2312"/>
        <charset val="134"/>
      </rPr>
      <t>黄</t>
    </r>
    <r>
      <rPr>
        <sz val="14"/>
        <rFont val="宋体"/>
        <charset val="134"/>
      </rPr>
      <t>湲</t>
    </r>
    <r>
      <rPr>
        <sz val="14"/>
        <rFont val="仿宋_GB2312"/>
        <charset val="134"/>
      </rPr>
      <t>媛</t>
    </r>
  </si>
  <si>
    <t>思想道德与法治</t>
  </si>
  <si>
    <t>周彬伟</t>
  </si>
  <si>
    <t>大学化学</t>
  </si>
  <si>
    <t>体育与健康</t>
  </si>
  <si>
    <t>大学语文</t>
  </si>
  <si>
    <t>高等数学</t>
  </si>
  <si>
    <t>郑路瑶</t>
  </si>
  <si>
    <t>大学生心理与健康</t>
  </si>
  <si>
    <t>湖州学院日常迟到早退统计表</t>
  </si>
  <si>
    <t>类别</t>
  </si>
  <si>
    <t>日期</t>
  </si>
  <si>
    <t>迟到</t>
  </si>
  <si>
    <t>詹涵晨</t>
  </si>
  <si>
    <t>傅君亮</t>
  </si>
  <si>
    <t>劳俊斯</t>
  </si>
  <si>
    <t>大学生职业发展生涯与规划</t>
  </si>
  <si>
    <t>吴旭伟</t>
  </si>
  <si>
    <t>郑家俊</t>
  </si>
  <si>
    <t>大学生心理健康</t>
  </si>
  <si>
    <t>杨帅</t>
  </si>
  <si>
    <t>杨云</t>
  </si>
  <si>
    <t>成正乾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</si>
  <si>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</si>
  <si>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</si>
  <si>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</si>
  <si>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</si>
  <si>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</si>
  <si>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</si>
  <si>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</si>
  <si>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</si>
  <si>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</si>
  <si>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</si>
  <si>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</si>
  <si>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</si>
  <si>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</si>
  <si>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</si>
  <si>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</si>
  <si>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</si>
  <si>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</si>
  <si>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</si>
  <si>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</si>
  <si>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常慧媛</t>
  </si>
  <si>
    <t>郑璐瑶</t>
  </si>
  <si>
    <t>湖州学院晚自修旷课统计表</t>
  </si>
  <si>
    <t>无旷课</t>
  </si>
  <si>
    <t>湖州学院晚自修迟到早退统计表</t>
  </si>
  <si>
    <t>无迟到早退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</si>
</sst>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5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仿宋"/>
      <charset val="134"/>
    </font>
    <font>
      <sz val="12"/>
      <color indexed="8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theme="1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u/>
      <sz val="16"/>
      <color rgb="FF0000FF"/>
      <name val="仿宋_GB2312"/>
      <charset val="134"/>
    </font>
    <font>
      <u/>
      <sz val="16"/>
      <color rgb="FF800080"/>
      <name val="仿宋_GB2312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4" borderId="1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24" borderId="17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48" fillId="6" borderId="13" applyNumberFormat="0" applyAlignment="0" applyProtection="0">
      <alignment vertical="center"/>
    </xf>
    <xf numFmtId="0" fontId="40" fillId="8" borderId="16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0" borderId="0">
      <protection locked="0"/>
    </xf>
    <xf numFmtId="0" fontId="33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Fill="1">
      <alignment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6" xfId="49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49" applyFont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49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49" applyFont="1" applyBorder="1" applyAlignment="1" applyProtection="1">
      <alignment horizontal="center" vertical="center"/>
    </xf>
    <xf numFmtId="0" fontId="13" fillId="0" borderId="1" xfId="49" applyFont="1" applyFill="1" applyBorder="1" applyAlignment="1" applyProtection="1">
      <alignment horizontal="center" vertical="center"/>
    </xf>
    <xf numFmtId="0" fontId="14" fillId="0" borderId="1" xfId="49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49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Border="1" applyAlignment="1" applyProtection="1">
      <alignment horizontal="center" vertical="center"/>
    </xf>
    <xf numFmtId="177" fontId="16" fillId="0" borderId="1" xfId="49" applyNumberFormat="1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8" xfId="49" applyFont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10" fontId="30" fillId="0" borderId="1" xfId="11" applyNumberFormat="1" applyFont="1" applyFill="1" applyBorder="1" applyAlignment="1" applyProtection="1">
      <alignment horizontal="center"/>
      <protection locked="0"/>
    </xf>
    <xf numFmtId="0" fontId="30" fillId="0" borderId="1" xfId="10" applyFont="1" applyBorder="1" applyAlignment="1">
      <alignment horizontal="center"/>
      <protection locked="0"/>
    </xf>
    <xf numFmtId="10" fontId="31" fillId="0" borderId="1" xfId="11" applyNumberFormat="1" applyFont="1" applyBorder="1" applyAlignment="1" applyProtection="1">
      <alignment horizontal="center" vertical="center"/>
      <protection locked="0"/>
    </xf>
    <xf numFmtId="0" fontId="31" fillId="0" borderId="1" xfId="10" applyFont="1" applyBorder="1" applyAlignment="1">
      <alignment horizontal="center"/>
      <protection locked="0"/>
    </xf>
    <xf numFmtId="0" fontId="15" fillId="0" borderId="1" xfId="1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2" fillId="0" borderId="0" xfId="10" applyBorder="1">
      <protection locked="0"/>
    </xf>
    <xf numFmtId="10" fontId="31" fillId="0" borderId="0" xfId="10" applyNumberFormat="1" applyFont="1" applyBorder="1" applyAlignment="1">
      <alignment horizontal="center"/>
      <protection locked="0"/>
    </xf>
    <xf numFmtId="0" fontId="31" fillId="0" borderId="0" xfId="10" applyFont="1" applyBorder="1" applyAlignment="1">
      <alignment horizont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workbookViewId="0">
      <selection activeCell="G10" sqref="G10"/>
    </sheetView>
  </sheetViews>
  <sheetFormatPr defaultColWidth="9" defaultRowHeight="20.25" outlineLevelCol="2"/>
  <cols>
    <col min="1" max="1" width="39.1083333333333" style="120" customWidth="1"/>
    <col min="2" max="2" width="69.5" style="120" customWidth="1"/>
    <col min="3" max="16384" width="9" style="120"/>
  </cols>
  <sheetData>
    <row r="1" s="118" customFormat="1" ht="21" customHeight="1" spans="1:2">
      <c r="A1" s="121" t="s">
        <v>0</v>
      </c>
      <c r="B1" s="122"/>
    </row>
    <row r="2" s="119" customFormat="1" ht="21" customHeight="1" spans="1:2">
      <c r="A2" s="108" t="s">
        <v>1</v>
      </c>
      <c r="B2" s="108" t="s">
        <v>2</v>
      </c>
    </row>
    <row r="3" s="118" customFormat="1" ht="21" customHeight="1" spans="1:2">
      <c r="A3" s="56" t="s">
        <v>3</v>
      </c>
      <c r="B3" s="123">
        <f>1/1718</f>
        <v>0.000582072176949942</v>
      </c>
    </row>
    <row r="4" s="118" customFormat="1" ht="21" customHeight="1" spans="1:2">
      <c r="A4" s="56" t="s">
        <v>4</v>
      </c>
      <c r="B4" s="124">
        <v>1</v>
      </c>
    </row>
    <row r="5" s="118" customFormat="1" ht="21" customHeight="1" spans="1:2">
      <c r="A5" s="56" t="s">
        <v>5</v>
      </c>
      <c r="B5" s="125">
        <f>82/1745</f>
        <v>0.0469914040114613</v>
      </c>
    </row>
    <row r="6" s="118" customFormat="1" ht="21" customHeight="1" spans="1:2">
      <c r="A6" s="56" t="s">
        <v>6</v>
      </c>
      <c r="B6" s="126">
        <v>82</v>
      </c>
    </row>
    <row r="7" s="118" customFormat="1" ht="21" customHeight="1" spans="1:2">
      <c r="A7" s="56" t="s">
        <v>7</v>
      </c>
      <c r="B7" s="126">
        <v>10</v>
      </c>
    </row>
    <row r="8" s="118" customFormat="1" ht="21" customHeight="1" spans="1:2">
      <c r="A8" s="56" t="s">
        <v>8</v>
      </c>
      <c r="B8" s="124" t="s">
        <v>9</v>
      </c>
    </row>
    <row r="9" s="118" customFormat="1" ht="21" customHeight="1" spans="1:2">
      <c r="A9" s="56" t="s">
        <v>10</v>
      </c>
      <c r="B9" s="126">
        <v>3</v>
      </c>
    </row>
    <row r="10" s="118" customFormat="1" ht="21" customHeight="1" spans="1:2">
      <c r="A10" s="56" t="s">
        <v>11</v>
      </c>
      <c r="B10" s="127">
        <v>0</v>
      </c>
    </row>
    <row r="11" s="118" customFormat="1" ht="21" customHeight="1" spans="1:2">
      <c r="A11" s="56" t="s">
        <v>12</v>
      </c>
      <c r="B11" s="128">
        <v>0</v>
      </c>
    </row>
    <row r="12" ht="20.4" customHeight="1" spans="1:2">
      <c r="A12" s="129"/>
      <c r="B12" s="129"/>
    </row>
    <row r="14" spans="1:3">
      <c r="A14" s="130"/>
      <c r="B14" s="130"/>
      <c r="C14" s="130"/>
    </row>
    <row r="15" spans="1:3">
      <c r="A15" s="130"/>
      <c r="B15" s="131"/>
      <c r="C15" s="130"/>
    </row>
    <row r="16" spans="1:3">
      <c r="A16" s="130"/>
      <c r="B16" s="132"/>
      <c r="C16" s="130"/>
    </row>
    <row r="17" spans="1:3">
      <c r="A17" s="130"/>
      <c r="B17" s="132"/>
      <c r="C17" s="130"/>
    </row>
    <row r="18" spans="1:3">
      <c r="A18" s="130"/>
      <c r="B18" s="133"/>
      <c r="C18" s="130"/>
    </row>
    <row r="19" spans="1:3">
      <c r="A19" s="130"/>
      <c r="B19" s="134"/>
      <c r="C19" s="130"/>
    </row>
    <row r="20" spans="1:3">
      <c r="A20" s="130"/>
      <c r="B20" s="135"/>
      <c r="C20" s="130"/>
    </row>
    <row r="21" spans="1:3">
      <c r="A21" s="130"/>
      <c r="B21" s="135"/>
      <c r="C21" s="130"/>
    </row>
    <row r="22" spans="1:3">
      <c r="A22" s="130"/>
      <c r="B22" s="134"/>
      <c r="C22" s="130"/>
    </row>
    <row r="23" spans="1:3">
      <c r="A23" s="130"/>
      <c r="B23" s="136"/>
      <c r="C23" s="130"/>
    </row>
    <row r="24" spans="1:3">
      <c r="A24" s="130"/>
      <c r="B24" s="136"/>
      <c r="C24" s="130"/>
    </row>
    <row r="25" spans="1:3">
      <c r="A25" s="130"/>
      <c r="B25" s="134"/>
      <c r="C25" s="130"/>
    </row>
    <row r="26" spans="1:3">
      <c r="A26" s="130"/>
      <c r="B26" s="130"/>
      <c r="C26" s="130"/>
    </row>
    <row r="27" spans="1:3">
      <c r="A27" s="130"/>
      <c r="B27" s="130"/>
      <c r="C27" s="130"/>
    </row>
    <row r="28" spans="1:3">
      <c r="A28" s="130"/>
      <c r="B28" s="130"/>
      <c r="C28" s="130"/>
    </row>
    <row r="29" spans="1:3">
      <c r="A29" s="130"/>
      <c r="B29" s="130"/>
      <c r="C29" s="130"/>
    </row>
    <row r="30" spans="1:3">
      <c r="A30" s="130"/>
      <c r="B30" s="130"/>
      <c r="C30" s="130"/>
    </row>
    <row r="31" spans="1:3">
      <c r="A31" s="130"/>
      <c r="B31" s="130"/>
      <c r="C31" s="130"/>
    </row>
    <row r="32" spans="1:3">
      <c r="A32" s="130"/>
      <c r="B32" s="130"/>
      <c r="C32" s="130"/>
    </row>
    <row r="33" spans="1:3">
      <c r="A33" s="130"/>
      <c r="B33" s="130"/>
      <c r="C33" s="130"/>
    </row>
    <row r="34" spans="1:3">
      <c r="A34" s="130"/>
      <c r="B34" s="130"/>
      <c r="C34" s="130"/>
    </row>
    <row r="35" spans="1:3">
      <c r="A35" s="130"/>
      <c r="B35" s="130"/>
      <c r="C35" s="130"/>
    </row>
    <row r="36" spans="1:3">
      <c r="A36" s="130"/>
      <c r="B36" s="130"/>
      <c r="C36" s="130"/>
    </row>
    <row r="37" spans="1:3">
      <c r="A37" s="130"/>
      <c r="B37" s="130"/>
      <c r="C37" s="130"/>
    </row>
    <row r="38" spans="1:3">
      <c r="A38" s="130"/>
      <c r="B38" s="130"/>
      <c r="C38" s="130"/>
    </row>
    <row r="39" spans="1:3">
      <c r="A39" s="130"/>
      <c r="B39" s="130"/>
      <c r="C39" s="130"/>
    </row>
    <row r="40" spans="1:3">
      <c r="A40" s="130"/>
      <c r="B40" s="130"/>
      <c r="C40" s="130"/>
    </row>
    <row r="41" spans="1:3">
      <c r="A41" s="130"/>
      <c r="B41" s="130"/>
      <c r="C41" s="130"/>
    </row>
    <row r="42" spans="1:3">
      <c r="A42" s="130"/>
      <c r="B42" s="130"/>
      <c r="C42" s="130"/>
    </row>
    <row r="43" spans="1:3">
      <c r="A43" s="130"/>
      <c r="B43" s="130"/>
      <c r="C43" s="130"/>
    </row>
    <row r="44" spans="1:3">
      <c r="A44" s="130"/>
      <c r="B44" s="130"/>
      <c r="C44" s="130"/>
    </row>
    <row r="45" spans="1:3">
      <c r="A45" s="130"/>
      <c r="B45" s="130"/>
      <c r="C45" s="130"/>
    </row>
    <row r="46" spans="1:3">
      <c r="A46" s="130"/>
      <c r="B46" s="130"/>
      <c r="C46" s="130"/>
    </row>
    <row r="47" spans="1:3">
      <c r="A47" s="130"/>
      <c r="B47" s="130"/>
      <c r="C47" s="130"/>
    </row>
    <row r="48" spans="1:3">
      <c r="A48" s="130"/>
      <c r="B48" s="130"/>
      <c r="C48" s="130"/>
    </row>
    <row r="49" spans="1:3">
      <c r="A49" s="130"/>
      <c r="B49" s="130"/>
      <c r="C49" s="130"/>
    </row>
    <row r="50" spans="1:3">
      <c r="A50" s="130"/>
      <c r="B50" s="130"/>
      <c r="C50" s="130"/>
    </row>
    <row r="51" spans="1:3">
      <c r="A51" s="130"/>
      <c r="B51" s="130"/>
      <c r="C51" s="130"/>
    </row>
    <row r="52" spans="1:3">
      <c r="A52" s="130"/>
      <c r="B52" s="130"/>
      <c r="C52" s="130"/>
    </row>
    <row r="53" spans="1:3">
      <c r="A53" s="130"/>
      <c r="B53" s="130"/>
      <c r="C53" s="130"/>
    </row>
    <row r="54" spans="1:3">
      <c r="A54" s="130"/>
      <c r="B54" s="130"/>
      <c r="C54" s="130"/>
    </row>
    <row r="55" spans="1:3">
      <c r="A55" s="130"/>
      <c r="B55" s="130"/>
      <c r="C55" s="130"/>
    </row>
    <row r="56" spans="1:3">
      <c r="A56" s="130"/>
      <c r="B56" s="130"/>
      <c r="C56" s="130"/>
    </row>
    <row r="57" spans="1:3">
      <c r="A57" s="130"/>
      <c r="B57" s="130"/>
      <c r="C57" s="130"/>
    </row>
    <row r="58" spans="1:3">
      <c r="A58" s="130"/>
      <c r="B58" s="130"/>
      <c r="C58" s="130"/>
    </row>
    <row r="59" spans="1:3">
      <c r="A59" s="130"/>
      <c r="B59" s="130"/>
      <c r="C59" s="130"/>
    </row>
    <row r="60" spans="1:3">
      <c r="A60" s="130"/>
      <c r="B60" s="130"/>
      <c r="C60" s="130"/>
    </row>
    <row r="61" spans="1:3">
      <c r="A61" s="130"/>
      <c r="B61" s="130"/>
      <c r="C61" s="130"/>
    </row>
    <row r="62" spans="1:3">
      <c r="A62" s="130"/>
      <c r="B62" s="130"/>
      <c r="C62" s="130"/>
    </row>
    <row r="63" spans="1:3">
      <c r="A63" s="130"/>
      <c r="B63" s="130"/>
      <c r="C63" s="130"/>
    </row>
  </sheetData>
  <mergeCells count="1">
    <mergeCell ref="A1:B1"/>
  </mergeCells>
  <hyperlinks>
    <hyperlink ref="B8" location="晚自习风气统计表!A40" display="班级明细"/>
    <hyperlink ref="B5" location="日常请假率!A148" display="=82/1745"/>
    <hyperlink ref="B6" location="日常请假名单!A357" display="82"/>
    <hyperlink ref="B8" location="晚自习风气统计表!A34" display="班级明细"/>
    <hyperlink ref="B9" location="晚自习请假!A199" display="3"/>
    <hyperlink ref="B7" location="日常迟到早退名单!A8" display="10"/>
    <hyperlink ref="B3" location="日常旷课率!A148" display="=1/1718"/>
    <hyperlink ref="B4" location="日常旷课名单!A10" display="1"/>
  </hyperlinks>
  <pageMargins left="0.75" right="0.75" top="1" bottom="1" header="0.5" footer="0.5"/>
  <pageSetup paperSize="9" orientation="portrait"/>
  <headerFooter/>
  <ignoredErrors>
    <ignoredError sqref="B5 B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12" sqref="E12"/>
    </sheetView>
  </sheetViews>
  <sheetFormatPr defaultColWidth="9" defaultRowHeight="13.5"/>
  <cols>
    <col min="1" max="1" width="28" customWidth="1"/>
    <col min="2" max="2" width="17" customWidth="1"/>
    <col min="3" max="3" width="14.225" customWidth="1"/>
    <col min="4" max="4" width="18.4416666666667" customWidth="1"/>
    <col min="5" max="5" width="17" customWidth="1"/>
    <col min="6" max="6" width="18.4416666666667" customWidth="1"/>
  </cols>
  <sheetData>
    <row r="1" s="1" customFormat="1" ht="22.5" spans="1:6">
      <c r="A1" s="4" t="s">
        <v>161</v>
      </c>
      <c r="B1" s="4"/>
      <c r="C1" s="4"/>
      <c r="D1" s="4"/>
      <c r="E1" s="4"/>
      <c r="F1" s="4"/>
    </row>
    <row r="2" s="2" customFormat="1" ht="20.25" spans="1:10">
      <c r="A2" s="5" t="s">
        <v>14</v>
      </c>
      <c r="B2" s="5" t="s">
        <v>16</v>
      </c>
      <c r="C2" s="5" t="s">
        <v>27</v>
      </c>
      <c r="D2" s="5" t="s">
        <v>125</v>
      </c>
      <c r="E2" s="5" t="s">
        <v>126</v>
      </c>
      <c r="F2" s="5" t="s">
        <v>21</v>
      </c>
      <c r="G2" s="6"/>
      <c r="H2" s="6"/>
      <c r="I2" s="6"/>
      <c r="J2" s="6"/>
    </row>
    <row r="3" s="2" customFormat="1" ht="18.75" spans="1:10">
      <c r="A3" s="7" t="s">
        <v>2</v>
      </c>
      <c r="B3" s="8" t="s">
        <v>162</v>
      </c>
      <c r="C3" s="9"/>
      <c r="D3" s="9"/>
      <c r="E3" s="9"/>
      <c r="F3" s="10"/>
      <c r="G3" s="6"/>
      <c r="H3" s="6"/>
      <c r="I3" s="6"/>
      <c r="J3" s="6"/>
    </row>
    <row r="4" s="3" customFormat="1" ht="14.25" spans="1:9">
      <c r="A4"/>
      <c r="B4"/>
      <c r="C4"/>
      <c r="D4"/>
      <c r="E4"/>
      <c r="F4"/>
      <c r="G4" s="11"/>
      <c r="H4" s="11"/>
      <c r="I4" s="11"/>
    </row>
    <row r="5" s="3" customFormat="1" ht="14.25" spans="1:9">
      <c r="A5"/>
      <c r="B5"/>
      <c r="C5"/>
      <c r="D5"/>
      <c r="E5"/>
      <c r="F5"/>
      <c r="G5" s="11"/>
      <c r="H5" s="11"/>
      <c r="I5" s="11"/>
    </row>
    <row r="7" spans="7:10">
      <c r="G7" s="12"/>
      <c r="H7" s="12"/>
      <c r="I7" s="12"/>
      <c r="J7" s="12"/>
    </row>
    <row r="8" spans="7:10">
      <c r="G8" s="12"/>
      <c r="H8" s="12"/>
      <c r="I8" s="12"/>
      <c r="J8" s="12"/>
    </row>
    <row r="9" spans="7:10">
      <c r="G9" s="12"/>
      <c r="H9" s="12"/>
      <c r="I9" s="12"/>
      <c r="J9" s="12"/>
    </row>
    <row r="10" spans="7:10">
      <c r="G10" s="12"/>
      <c r="H10" s="12"/>
      <c r="I10" s="12"/>
      <c r="J10" s="12"/>
    </row>
    <row r="11" spans="7:10">
      <c r="G11" s="12"/>
      <c r="H11" s="12"/>
      <c r="I11" s="12"/>
      <c r="J11" s="12"/>
    </row>
  </sheetData>
  <mergeCells count="2">
    <mergeCell ref="A1:F1"/>
    <mergeCell ref="B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opLeftCell="A24" workbookViewId="0">
      <selection activeCell="C48" sqref="C48"/>
    </sheetView>
  </sheetViews>
  <sheetFormatPr defaultColWidth="9" defaultRowHeight="13.5" outlineLevelCol="7"/>
  <cols>
    <col min="1" max="1" width="20.1083333333333" customWidth="1"/>
    <col min="2" max="2" width="7.33333333333333" style="96" customWidth="1"/>
    <col min="3" max="3" width="18.6666666666667" customWidth="1"/>
    <col min="4" max="4" width="16.8916666666667" customWidth="1"/>
    <col min="5" max="5" width="20.6666666666667" customWidth="1"/>
    <col min="6" max="6" width="16.8916666666667" customWidth="1"/>
    <col min="7" max="7" width="21" customWidth="1"/>
    <col min="8" max="8" width="13.6666666666667" customWidth="1"/>
  </cols>
  <sheetData>
    <row r="1" ht="22.5" spans="1:8">
      <c r="A1" s="70" t="s">
        <v>13</v>
      </c>
      <c r="B1" s="70"/>
      <c r="C1" s="111"/>
      <c r="D1" s="111"/>
      <c r="E1" s="111"/>
      <c r="F1" s="111"/>
      <c r="G1" s="111"/>
      <c r="H1" s="111"/>
    </row>
    <row r="2" s="110" customFormat="1" ht="20.25" spans="1:8">
      <c r="A2" s="72" t="s">
        <v>14</v>
      </c>
      <c r="B2" s="72" t="s">
        <v>15</v>
      </c>
      <c r="C2" s="72" t="s">
        <v>16</v>
      </c>
      <c r="D2" s="72" t="s">
        <v>17</v>
      </c>
      <c r="E2" s="72" t="s">
        <v>18</v>
      </c>
      <c r="F2" s="97" t="s">
        <v>19</v>
      </c>
      <c r="G2" s="72" t="s">
        <v>20</v>
      </c>
      <c r="H2" s="72" t="s">
        <v>21</v>
      </c>
    </row>
    <row r="3" ht="18.75" spans="1:8">
      <c r="A3" s="98" t="s">
        <v>2</v>
      </c>
      <c r="B3" s="99">
        <v>1</v>
      </c>
      <c r="C3" s="98">
        <v>20192331</v>
      </c>
      <c r="D3" s="98">
        <v>0</v>
      </c>
      <c r="E3" s="29">
        <v>36</v>
      </c>
      <c r="F3" s="100">
        <f t="shared" ref="F3:F49" si="0">D3/E3</f>
        <v>0</v>
      </c>
      <c r="G3" s="101">
        <f>RANK(F3,$F$3:$F$46,1)</f>
        <v>1</v>
      </c>
      <c r="H3" s="29"/>
    </row>
    <row r="4" ht="18.75" spans="1:8">
      <c r="A4" s="98"/>
      <c r="B4" s="99">
        <v>2</v>
      </c>
      <c r="C4" s="98">
        <v>20192332</v>
      </c>
      <c r="D4" s="98">
        <v>0</v>
      </c>
      <c r="E4" s="29">
        <v>34</v>
      </c>
      <c r="F4" s="100">
        <f t="shared" si="0"/>
        <v>0</v>
      </c>
      <c r="G4" s="101">
        <f t="shared" ref="G4:G46" si="1">RANK(F4,$F$3:$F$46,1)</f>
        <v>1</v>
      </c>
      <c r="H4" s="29"/>
    </row>
    <row r="5" ht="18.75" spans="1:8">
      <c r="A5" s="98"/>
      <c r="B5" s="99">
        <v>3</v>
      </c>
      <c r="C5" s="98">
        <v>20192931</v>
      </c>
      <c r="D5" s="98">
        <v>0</v>
      </c>
      <c r="E5" s="29">
        <v>30</v>
      </c>
      <c r="F5" s="100">
        <f t="shared" si="0"/>
        <v>0</v>
      </c>
      <c r="G5" s="101">
        <f t="shared" si="1"/>
        <v>1</v>
      </c>
      <c r="H5" s="29"/>
    </row>
    <row r="6" ht="18.75" spans="1:8">
      <c r="A6" s="98"/>
      <c r="B6" s="99">
        <v>4</v>
      </c>
      <c r="C6" s="98">
        <v>20192932</v>
      </c>
      <c r="D6" s="98">
        <v>0</v>
      </c>
      <c r="E6" s="29">
        <v>28</v>
      </c>
      <c r="F6" s="100">
        <f t="shared" si="0"/>
        <v>0</v>
      </c>
      <c r="G6" s="101">
        <f t="shared" si="1"/>
        <v>1</v>
      </c>
      <c r="H6" s="29"/>
    </row>
    <row r="7" ht="18.75" spans="1:8">
      <c r="A7" s="98"/>
      <c r="B7" s="99">
        <v>5</v>
      </c>
      <c r="C7" s="98">
        <v>20193031</v>
      </c>
      <c r="D7" s="98"/>
      <c r="E7" s="29">
        <v>45</v>
      </c>
      <c r="F7" s="100">
        <f t="shared" si="0"/>
        <v>0</v>
      </c>
      <c r="G7" s="101"/>
      <c r="H7" s="29" t="s">
        <v>22</v>
      </c>
    </row>
    <row r="8" ht="18.75" spans="1:8">
      <c r="A8" s="98"/>
      <c r="B8" s="99">
        <v>6</v>
      </c>
      <c r="C8" s="98">
        <v>20193032</v>
      </c>
      <c r="D8" s="98"/>
      <c r="E8" s="29">
        <v>47</v>
      </c>
      <c r="F8" s="100">
        <f t="shared" si="0"/>
        <v>0</v>
      </c>
      <c r="G8" s="101"/>
      <c r="H8" s="29" t="s">
        <v>22</v>
      </c>
    </row>
    <row r="9" ht="18.75" spans="1:8">
      <c r="A9" s="98"/>
      <c r="B9" s="99">
        <v>7</v>
      </c>
      <c r="C9" s="98">
        <v>20193033</v>
      </c>
      <c r="D9" s="98"/>
      <c r="E9" s="29">
        <v>45</v>
      </c>
      <c r="F9" s="100">
        <f t="shared" si="0"/>
        <v>0</v>
      </c>
      <c r="G9" s="101"/>
      <c r="H9" s="29" t="s">
        <v>22</v>
      </c>
    </row>
    <row r="10" ht="18.75" spans="1:8">
      <c r="A10" s="98"/>
      <c r="B10" s="99">
        <v>8</v>
      </c>
      <c r="C10" s="98">
        <v>20193034</v>
      </c>
      <c r="D10" s="98"/>
      <c r="E10" s="29">
        <v>42</v>
      </c>
      <c r="F10" s="100">
        <f t="shared" si="0"/>
        <v>0</v>
      </c>
      <c r="G10" s="101"/>
      <c r="H10" s="29" t="s">
        <v>22</v>
      </c>
    </row>
    <row r="11" ht="18.75" spans="1:8">
      <c r="A11" s="98"/>
      <c r="B11" s="99">
        <v>9</v>
      </c>
      <c r="C11" s="98">
        <v>20193035</v>
      </c>
      <c r="D11" s="98"/>
      <c r="E11" s="29">
        <v>39</v>
      </c>
      <c r="F11" s="100">
        <f t="shared" si="0"/>
        <v>0</v>
      </c>
      <c r="G11" s="101"/>
      <c r="H11" s="29" t="s">
        <v>22</v>
      </c>
    </row>
    <row r="12" ht="18.75" spans="1:8">
      <c r="A12" s="98"/>
      <c r="B12" s="99">
        <v>10</v>
      </c>
      <c r="C12" s="98">
        <v>20193036</v>
      </c>
      <c r="D12" s="98"/>
      <c r="E12" s="29">
        <v>44</v>
      </c>
      <c r="F12" s="100">
        <f t="shared" si="0"/>
        <v>0</v>
      </c>
      <c r="G12" s="101"/>
      <c r="H12" s="29" t="s">
        <v>22</v>
      </c>
    </row>
    <row r="13" ht="18.75" spans="1:8">
      <c r="A13" s="98"/>
      <c r="B13" s="99">
        <v>11</v>
      </c>
      <c r="C13" s="98">
        <v>20193037</v>
      </c>
      <c r="D13" s="98"/>
      <c r="E13" s="29">
        <v>41</v>
      </c>
      <c r="F13" s="100">
        <f t="shared" si="0"/>
        <v>0</v>
      </c>
      <c r="G13" s="101"/>
      <c r="H13" s="29" t="s">
        <v>22</v>
      </c>
    </row>
    <row r="14" ht="18.75" spans="1:8">
      <c r="A14" s="98"/>
      <c r="B14" s="99">
        <v>12</v>
      </c>
      <c r="C14" s="98">
        <v>20193038</v>
      </c>
      <c r="D14" s="98"/>
      <c r="E14" s="29">
        <v>43</v>
      </c>
      <c r="F14" s="100">
        <f t="shared" si="0"/>
        <v>0</v>
      </c>
      <c r="G14" s="101"/>
      <c r="H14" s="29" t="s">
        <v>22</v>
      </c>
    </row>
    <row r="15" ht="18.75" spans="1:8">
      <c r="A15" s="98"/>
      <c r="B15" s="99">
        <v>13</v>
      </c>
      <c r="C15" s="29">
        <v>20202331</v>
      </c>
      <c r="D15" s="98">
        <v>0</v>
      </c>
      <c r="E15" s="29">
        <v>39</v>
      </c>
      <c r="F15" s="100">
        <f t="shared" si="0"/>
        <v>0</v>
      </c>
      <c r="G15" s="101">
        <f t="shared" si="1"/>
        <v>1</v>
      </c>
      <c r="H15" s="29"/>
    </row>
    <row r="16" ht="18.75" spans="1:8">
      <c r="A16" s="98"/>
      <c r="B16" s="99">
        <v>14</v>
      </c>
      <c r="C16" s="29">
        <v>20202332</v>
      </c>
      <c r="D16" s="98">
        <v>0</v>
      </c>
      <c r="E16" s="29">
        <v>37</v>
      </c>
      <c r="F16" s="100">
        <f t="shared" si="0"/>
        <v>0</v>
      </c>
      <c r="G16" s="101">
        <f t="shared" si="1"/>
        <v>1</v>
      </c>
      <c r="H16" s="29"/>
    </row>
    <row r="17" ht="18.75" spans="1:8">
      <c r="A17" s="98"/>
      <c r="B17" s="99">
        <v>15</v>
      </c>
      <c r="C17" s="98">
        <v>20202931</v>
      </c>
      <c r="D17" s="98">
        <v>0</v>
      </c>
      <c r="E17" s="29">
        <v>31</v>
      </c>
      <c r="F17" s="100">
        <f t="shared" si="0"/>
        <v>0</v>
      </c>
      <c r="G17" s="101">
        <f t="shared" si="1"/>
        <v>1</v>
      </c>
      <c r="H17" s="29"/>
    </row>
    <row r="18" ht="18.75" spans="1:8">
      <c r="A18" s="98"/>
      <c r="B18" s="99">
        <v>16</v>
      </c>
      <c r="C18" s="98">
        <v>20202932</v>
      </c>
      <c r="D18" s="98">
        <v>0</v>
      </c>
      <c r="E18" s="29">
        <v>23</v>
      </c>
      <c r="F18" s="100">
        <f t="shared" si="0"/>
        <v>0</v>
      </c>
      <c r="G18" s="101">
        <f t="shared" si="1"/>
        <v>1</v>
      </c>
      <c r="H18" s="29"/>
    </row>
    <row r="19" ht="18.75" spans="1:8">
      <c r="A19" s="98"/>
      <c r="B19" s="99">
        <v>17</v>
      </c>
      <c r="C19" s="98">
        <v>20202933</v>
      </c>
      <c r="D19" s="98">
        <v>0</v>
      </c>
      <c r="E19" s="29">
        <v>29</v>
      </c>
      <c r="F19" s="100">
        <f t="shared" si="0"/>
        <v>0</v>
      </c>
      <c r="G19" s="101">
        <f t="shared" si="1"/>
        <v>1</v>
      </c>
      <c r="H19" s="29"/>
    </row>
    <row r="20" ht="18.75" spans="1:8">
      <c r="A20" s="98"/>
      <c r="B20" s="99">
        <v>18</v>
      </c>
      <c r="C20" s="98">
        <v>20203031</v>
      </c>
      <c r="D20" s="98">
        <v>0</v>
      </c>
      <c r="E20" s="29">
        <v>51</v>
      </c>
      <c r="F20" s="100">
        <f t="shared" si="0"/>
        <v>0</v>
      </c>
      <c r="G20" s="101">
        <f t="shared" si="1"/>
        <v>1</v>
      </c>
      <c r="H20" s="29"/>
    </row>
    <row r="21" ht="18.75" spans="1:8">
      <c r="A21" s="98"/>
      <c r="B21" s="99">
        <v>19</v>
      </c>
      <c r="C21" s="98">
        <v>20203032</v>
      </c>
      <c r="D21" s="98">
        <v>0</v>
      </c>
      <c r="E21" s="29">
        <v>52</v>
      </c>
      <c r="F21" s="100">
        <f t="shared" si="0"/>
        <v>0</v>
      </c>
      <c r="G21" s="101">
        <f t="shared" si="1"/>
        <v>1</v>
      </c>
      <c r="H21" s="29"/>
    </row>
    <row r="22" ht="18.75" spans="1:8">
      <c r="A22" s="98"/>
      <c r="B22" s="99">
        <v>20</v>
      </c>
      <c r="C22" s="98">
        <v>20203033</v>
      </c>
      <c r="D22" s="98">
        <v>0</v>
      </c>
      <c r="E22" s="29">
        <v>47</v>
      </c>
      <c r="F22" s="100">
        <f t="shared" si="0"/>
        <v>0</v>
      </c>
      <c r="G22" s="101">
        <f t="shared" si="1"/>
        <v>1</v>
      </c>
      <c r="H22" s="29"/>
    </row>
    <row r="23" ht="18.75" spans="1:8">
      <c r="A23" s="98"/>
      <c r="B23" s="99">
        <v>21</v>
      </c>
      <c r="C23" s="98">
        <v>20203034</v>
      </c>
      <c r="D23" s="98">
        <v>0</v>
      </c>
      <c r="E23" s="29">
        <v>48</v>
      </c>
      <c r="F23" s="100">
        <f t="shared" si="0"/>
        <v>0</v>
      </c>
      <c r="G23" s="101">
        <f t="shared" si="1"/>
        <v>1</v>
      </c>
      <c r="H23" s="29"/>
    </row>
    <row r="24" ht="18.75" spans="1:8">
      <c r="A24" s="98"/>
      <c r="B24" s="99">
        <v>22</v>
      </c>
      <c r="C24" s="98">
        <v>20203035</v>
      </c>
      <c r="D24" s="98">
        <v>0</v>
      </c>
      <c r="E24" s="29">
        <v>51</v>
      </c>
      <c r="F24" s="100">
        <f t="shared" si="0"/>
        <v>0</v>
      </c>
      <c r="G24" s="101">
        <f t="shared" si="1"/>
        <v>1</v>
      </c>
      <c r="H24" s="29"/>
    </row>
    <row r="25" ht="18.75" spans="1:8">
      <c r="A25" s="98"/>
      <c r="B25" s="99">
        <v>23</v>
      </c>
      <c r="C25" s="98">
        <v>20203036</v>
      </c>
      <c r="D25" s="98">
        <v>0</v>
      </c>
      <c r="E25" s="29">
        <v>50</v>
      </c>
      <c r="F25" s="100">
        <f t="shared" si="0"/>
        <v>0</v>
      </c>
      <c r="G25" s="101">
        <f t="shared" si="1"/>
        <v>1</v>
      </c>
      <c r="H25" s="29"/>
    </row>
    <row r="26" ht="18.75" spans="1:8">
      <c r="A26" s="98"/>
      <c r="B26" s="99">
        <v>24</v>
      </c>
      <c r="C26" s="98">
        <v>20212331</v>
      </c>
      <c r="D26" s="98">
        <v>0</v>
      </c>
      <c r="E26" s="29">
        <v>32</v>
      </c>
      <c r="F26" s="100">
        <f t="shared" si="0"/>
        <v>0</v>
      </c>
      <c r="G26" s="101">
        <f t="shared" si="1"/>
        <v>1</v>
      </c>
      <c r="H26" s="29"/>
    </row>
    <row r="27" ht="18.75" spans="1:8">
      <c r="A27" s="98"/>
      <c r="B27" s="99">
        <v>25</v>
      </c>
      <c r="C27" s="98">
        <v>20212332</v>
      </c>
      <c r="D27" s="98">
        <v>0</v>
      </c>
      <c r="E27" s="29">
        <v>32</v>
      </c>
      <c r="F27" s="100">
        <f t="shared" si="0"/>
        <v>0</v>
      </c>
      <c r="G27" s="101">
        <f t="shared" si="1"/>
        <v>1</v>
      </c>
      <c r="H27" s="29"/>
    </row>
    <row r="28" ht="18.75" spans="1:8">
      <c r="A28" s="98"/>
      <c r="B28" s="99">
        <v>26</v>
      </c>
      <c r="C28" s="98">
        <v>20212333</v>
      </c>
      <c r="D28" s="98">
        <v>0</v>
      </c>
      <c r="E28" s="29">
        <v>30</v>
      </c>
      <c r="F28" s="100">
        <f t="shared" si="0"/>
        <v>0</v>
      </c>
      <c r="G28" s="101">
        <f t="shared" si="1"/>
        <v>1</v>
      </c>
      <c r="H28" s="29"/>
    </row>
    <row r="29" ht="18.75" spans="1:8">
      <c r="A29" s="98"/>
      <c r="B29" s="99">
        <v>27</v>
      </c>
      <c r="C29" s="98">
        <v>20212931</v>
      </c>
      <c r="D29" s="98">
        <v>0</v>
      </c>
      <c r="E29" s="29">
        <v>41</v>
      </c>
      <c r="F29" s="100">
        <f t="shared" si="0"/>
        <v>0</v>
      </c>
      <c r="G29" s="101">
        <f t="shared" si="1"/>
        <v>1</v>
      </c>
      <c r="H29" s="29"/>
    </row>
    <row r="30" ht="18.75" spans="1:8">
      <c r="A30" s="98"/>
      <c r="B30" s="99">
        <v>28</v>
      </c>
      <c r="C30" s="98">
        <v>20212932</v>
      </c>
      <c r="D30" s="98">
        <v>0</v>
      </c>
      <c r="E30" s="29">
        <v>38</v>
      </c>
      <c r="F30" s="100">
        <f t="shared" si="0"/>
        <v>0</v>
      </c>
      <c r="G30" s="101">
        <f t="shared" si="1"/>
        <v>1</v>
      </c>
      <c r="H30" s="29"/>
    </row>
    <row r="31" ht="18.75" spans="1:8">
      <c r="A31" s="98"/>
      <c r="B31" s="99">
        <v>29</v>
      </c>
      <c r="C31" s="98">
        <v>20212933</v>
      </c>
      <c r="D31" s="98">
        <v>0</v>
      </c>
      <c r="E31" s="29">
        <v>40</v>
      </c>
      <c r="F31" s="100">
        <f t="shared" si="0"/>
        <v>0</v>
      </c>
      <c r="G31" s="101">
        <f t="shared" si="1"/>
        <v>1</v>
      </c>
      <c r="H31" s="29"/>
    </row>
    <row r="32" ht="18.75" spans="1:8">
      <c r="A32" s="98"/>
      <c r="B32" s="99">
        <v>30</v>
      </c>
      <c r="C32" s="98">
        <v>20212941</v>
      </c>
      <c r="D32" s="98">
        <v>0</v>
      </c>
      <c r="E32" s="29">
        <v>40</v>
      </c>
      <c r="F32" s="100">
        <f t="shared" si="0"/>
        <v>0</v>
      </c>
      <c r="G32" s="101">
        <f t="shared" si="1"/>
        <v>1</v>
      </c>
      <c r="H32" s="29"/>
    </row>
    <row r="33" ht="18.75" spans="1:8">
      <c r="A33" s="98"/>
      <c r="B33" s="99">
        <v>31</v>
      </c>
      <c r="C33" s="98">
        <v>20213031</v>
      </c>
      <c r="D33" s="98">
        <v>0</v>
      </c>
      <c r="E33" s="29">
        <v>44</v>
      </c>
      <c r="F33" s="100">
        <f t="shared" si="0"/>
        <v>0</v>
      </c>
      <c r="G33" s="101">
        <f t="shared" si="1"/>
        <v>1</v>
      </c>
      <c r="H33" s="29"/>
    </row>
    <row r="34" ht="18.75" spans="1:8">
      <c r="A34" s="98"/>
      <c r="B34" s="99">
        <v>32</v>
      </c>
      <c r="C34" s="98">
        <v>20213032</v>
      </c>
      <c r="D34" s="98">
        <v>0</v>
      </c>
      <c r="E34" s="29">
        <v>35</v>
      </c>
      <c r="F34" s="100">
        <f t="shared" si="0"/>
        <v>0</v>
      </c>
      <c r="G34" s="101">
        <f t="shared" si="1"/>
        <v>1</v>
      </c>
      <c r="H34" s="29"/>
    </row>
    <row r="35" ht="18.75" spans="1:8">
      <c r="A35" s="98"/>
      <c r="B35" s="99">
        <v>33</v>
      </c>
      <c r="C35" s="98">
        <v>20213033</v>
      </c>
      <c r="D35" s="98">
        <v>0</v>
      </c>
      <c r="E35" s="29">
        <v>35</v>
      </c>
      <c r="F35" s="100">
        <f t="shared" si="0"/>
        <v>0</v>
      </c>
      <c r="G35" s="101">
        <f t="shared" si="1"/>
        <v>1</v>
      </c>
      <c r="H35" s="29"/>
    </row>
    <row r="36" ht="18.75" spans="1:8">
      <c r="A36" s="98"/>
      <c r="B36" s="99">
        <v>34</v>
      </c>
      <c r="C36" s="29">
        <v>20222331</v>
      </c>
      <c r="D36" s="98">
        <v>0</v>
      </c>
      <c r="E36" s="29">
        <v>30</v>
      </c>
      <c r="F36" s="100">
        <f t="shared" si="0"/>
        <v>0</v>
      </c>
      <c r="G36" s="101">
        <f t="shared" si="1"/>
        <v>1</v>
      </c>
      <c r="H36" s="29"/>
    </row>
    <row r="37" ht="18.75" spans="1:8">
      <c r="A37" s="98"/>
      <c r="B37" s="99">
        <v>35</v>
      </c>
      <c r="C37" s="112">
        <v>20222332</v>
      </c>
      <c r="D37" s="113">
        <v>1</v>
      </c>
      <c r="E37" s="112">
        <v>30</v>
      </c>
      <c r="F37" s="114">
        <f t="shared" si="0"/>
        <v>0.0333333333333333</v>
      </c>
      <c r="G37" s="113">
        <f t="shared" si="1"/>
        <v>44</v>
      </c>
      <c r="H37" s="112" t="s">
        <v>23</v>
      </c>
    </row>
    <row r="38" ht="18.75" spans="1:8">
      <c r="A38" s="98"/>
      <c r="B38" s="99">
        <v>36</v>
      </c>
      <c r="C38" s="29">
        <v>20222333</v>
      </c>
      <c r="D38" s="98">
        <v>0</v>
      </c>
      <c r="E38" s="29">
        <v>29</v>
      </c>
      <c r="F38" s="100">
        <f t="shared" si="0"/>
        <v>0</v>
      </c>
      <c r="G38" s="101">
        <f t="shared" si="1"/>
        <v>1</v>
      </c>
      <c r="H38" s="29"/>
    </row>
    <row r="39" ht="18.75" spans="1:8">
      <c r="A39" s="98"/>
      <c r="B39" s="99">
        <v>37</v>
      </c>
      <c r="C39" s="29">
        <v>20222931</v>
      </c>
      <c r="D39" s="98">
        <v>0</v>
      </c>
      <c r="E39" s="29">
        <v>43</v>
      </c>
      <c r="F39" s="100">
        <f t="shared" si="0"/>
        <v>0</v>
      </c>
      <c r="G39" s="101">
        <f t="shared" si="1"/>
        <v>1</v>
      </c>
      <c r="H39" s="29"/>
    </row>
    <row r="40" ht="18.75" spans="1:8">
      <c r="A40" s="98"/>
      <c r="B40" s="99">
        <v>38</v>
      </c>
      <c r="C40" s="29">
        <v>20222932</v>
      </c>
      <c r="D40" s="98">
        <v>0</v>
      </c>
      <c r="E40" s="29">
        <v>42</v>
      </c>
      <c r="F40" s="100">
        <f t="shared" si="0"/>
        <v>0</v>
      </c>
      <c r="G40" s="101">
        <f t="shared" si="1"/>
        <v>1</v>
      </c>
      <c r="H40" s="29"/>
    </row>
    <row r="41" ht="18.75" spans="1:8">
      <c r="A41" s="98"/>
      <c r="B41" s="99">
        <v>39</v>
      </c>
      <c r="C41" s="29">
        <v>20222933</v>
      </c>
      <c r="D41" s="98">
        <v>0</v>
      </c>
      <c r="E41" s="29">
        <v>45</v>
      </c>
      <c r="F41" s="100">
        <f t="shared" si="0"/>
        <v>0</v>
      </c>
      <c r="G41" s="101">
        <f t="shared" si="1"/>
        <v>1</v>
      </c>
      <c r="H41" s="115"/>
    </row>
    <row r="42" ht="18.75" spans="1:8">
      <c r="A42" s="98"/>
      <c r="B42" s="99">
        <v>40</v>
      </c>
      <c r="C42" s="29">
        <v>20222934</v>
      </c>
      <c r="D42" s="98">
        <v>0</v>
      </c>
      <c r="E42" s="29">
        <v>40</v>
      </c>
      <c r="F42" s="100">
        <f t="shared" si="0"/>
        <v>0</v>
      </c>
      <c r="G42" s="101">
        <f t="shared" si="1"/>
        <v>1</v>
      </c>
      <c r="H42" s="115"/>
    </row>
    <row r="43" ht="18.75" spans="1:8">
      <c r="A43" s="98"/>
      <c r="B43" s="99">
        <v>41</v>
      </c>
      <c r="C43" s="29">
        <v>20222941</v>
      </c>
      <c r="D43" s="98">
        <v>0</v>
      </c>
      <c r="E43" s="29">
        <v>45</v>
      </c>
      <c r="F43" s="100">
        <f t="shared" si="0"/>
        <v>0</v>
      </c>
      <c r="G43" s="101">
        <f t="shared" si="1"/>
        <v>1</v>
      </c>
      <c r="H43" s="115"/>
    </row>
    <row r="44" ht="18.75" spans="1:8">
      <c r="A44" s="98"/>
      <c r="B44" s="99">
        <v>42</v>
      </c>
      <c r="C44" s="29">
        <v>20223031</v>
      </c>
      <c r="D44" s="98">
        <v>0</v>
      </c>
      <c r="E44" s="29">
        <v>45</v>
      </c>
      <c r="F44" s="100">
        <f t="shared" si="0"/>
        <v>0</v>
      </c>
      <c r="G44" s="101">
        <f t="shared" si="1"/>
        <v>1</v>
      </c>
      <c r="H44" s="115"/>
    </row>
    <row r="45" ht="18.75" spans="1:8">
      <c r="A45" s="98"/>
      <c r="B45" s="99">
        <v>43</v>
      </c>
      <c r="C45" s="29">
        <v>20223032</v>
      </c>
      <c r="D45" s="98">
        <v>0</v>
      </c>
      <c r="E45" s="29">
        <v>35</v>
      </c>
      <c r="F45" s="100">
        <f t="shared" si="0"/>
        <v>0</v>
      </c>
      <c r="G45" s="101">
        <f t="shared" si="1"/>
        <v>1</v>
      </c>
      <c r="H45" s="115"/>
    </row>
    <row r="46" ht="18.75" spans="1:8">
      <c r="A46" s="98"/>
      <c r="B46" s="99">
        <v>44</v>
      </c>
      <c r="C46" s="29">
        <v>20223033</v>
      </c>
      <c r="D46" s="98">
        <v>0</v>
      </c>
      <c r="E46" s="29">
        <v>35</v>
      </c>
      <c r="F46" s="100">
        <f t="shared" si="0"/>
        <v>0</v>
      </c>
      <c r="G46" s="101">
        <f t="shared" si="1"/>
        <v>1</v>
      </c>
      <c r="H46" s="115"/>
    </row>
    <row r="47" ht="18.75" spans="1:7">
      <c r="A47" s="116"/>
      <c r="B47" s="117"/>
      <c r="C47" s="116"/>
      <c r="D47" s="116"/>
      <c r="E47" s="116"/>
      <c r="F47" s="116"/>
      <c r="G47" s="116"/>
    </row>
    <row r="48" ht="18.75" spans="1:7">
      <c r="A48" s="116"/>
      <c r="B48" s="117"/>
      <c r="C48" s="116"/>
      <c r="D48" s="116"/>
      <c r="E48" s="116"/>
      <c r="F48" s="116"/>
      <c r="G48" s="116"/>
    </row>
    <row r="49" ht="18.75" spans="1:7">
      <c r="A49" s="116"/>
      <c r="B49" s="117"/>
      <c r="C49" s="116"/>
      <c r="D49" s="116"/>
      <c r="E49" s="116"/>
      <c r="F49" s="116"/>
      <c r="G49" s="116"/>
    </row>
    <row r="50" ht="18.75" spans="1:7">
      <c r="A50" s="116"/>
      <c r="B50" s="117"/>
      <c r="C50" s="116"/>
      <c r="D50" s="116"/>
      <c r="E50" s="116"/>
      <c r="F50" s="116"/>
      <c r="G50" s="116"/>
    </row>
    <row r="51" ht="18.75" spans="1:7">
      <c r="A51" s="116"/>
      <c r="B51" s="117"/>
      <c r="C51" s="116"/>
      <c r="D51" s="116"/>
      <c r="E51" s="116"/>
      <c r="F51" s="116"/>
      <c r="G51" s="116"/>
    </row>
    <row r="52" ht="18.75" spans="1:7">
      <c r="A52" s="116"/>
      <c r="B52" s="117"/>
      <c r="C52" s="116"/>
      <c r="D52" s="116"/>
      <c r="E52" s="116"/>
      <c r="F52" s="116"/>
      <c r="G52" s="116"/>
    </row>
    <row r="53" ht="18.75" spans="1:7">
      <c r="A53" s="116"/>
      <c r="B53" s="117"/>
      <c r="C53" s="116"/>
      <c r="D53" s="116"/>
      <c r="E53" s="116"/>
      <c r="F53" s="116"/>
      <c r="G53" s="116"/>
    </row>
    <row r="54" ht="18.75" spans="1:7">
      <c r="A54" s="116"/>
      <c r="B54" s="117"/>
      <c r="C54" s="116"/>
      <c r="D54" s="116"/>
      <c r="E54" s="116"/>
      <c r="F54" s="116"/>
      <c r="G54" s="116"/>
    </row>
    <row r="55" ht="18.75" spans="1:7">
      <c r="A55" s="116"/>
      <c r="B55" s="117"/>
      <c r="C55" s="116"/>
      <c r="D55" s="116"/>
      <c r="E55" s="116"/>
      <c r="F55" s="116"/>
      <c r="G55" s="116"/>
    </row>
    <row r="56" ht="18.75" spans="1:7">
      <c r="A56" s="116"/>
      <c r="B56" s="117"/>
      <c r="C56" s="116"/>
      <c r="D56" s="116"/>
      <c r="E56" s="116"/>
      <c r="F56" s="116"/>
      <c r="G56" s="116"/>
    </row>
    <row r="57" ht="18.75" spans="1:7">
      <c r="A57" s="116"/>
      <c r="B57" s="117"/>
      <c r="C57" s="116"/>
      <c r="D57" s="116"/>
      <c r="E57" s="116"/>
      <c r="F57" s="116"/>
      <c r="G57" s="116"/>
    </row>
    <row r="58" ht="18.75" spans="1:7">
      <c r="A58" s="116"/>
      <c r="B58" s="117"/>
      <c r="C58" s="116"/>
      <c r="D58" s="116"/>
      <c r="E58" s="116"/>
      <c r="F58" s="116"/>
      <c r="G58" s="116"/>
    </row>
    <row r="59" ht="18.75" spans="1:7">
      <c r="A59" s="116"/>
      <c r="B59" s="117"/>
      <c r="C59" s="116"/>
      <c r="D59" s="116"/>
      <c r="E59" s="116"/>
      <c r="F59" s="116"/>
      <c r="G59" s="116"/>
    </row>
    <row r="60" ht="18.75" spans="1:7">
      <c r="A60" s="116"/>
      <c r="B60" s="117"/>
      <c r="C60" s="116"/>
      <c r="D60" s="116"/>
      <c r="E60" s="116"/>
      <c r="F60" s="116"/>
      <c r="G60" s="116"/>
    </row>
    <row r="61" ht="18.75" spans="1:7">
      <c r="A61" s="116"/>
      <c r="B61" s="117"/>
      <c r="C61" s="116"/>
      <c r="D61" s="116"/>
      <c r="E61" s="116"/>
      <c r="F61" s="116"/>
      <c r="G61" s="116"/>
    </row>
    <row r="62" ht="18.75" spans="1:7">
      <c r="A62" s="116"/>
      <c r="B62" s="117"/>
      <c r="C62" s="116"/>
      <c r="D62" s="116"/>
      <c r="E62" s="116"/>
      <c r="F62" s="116"/>
      <c r="G62" s="116"/>
    </row>
    <row r="63" ht="18.75" spans="1:7">
      <c r="A63" s="116"/>
      <c r="B63" s="117"/>
      <c r="C63" s="116"/>
      <c r="D63" s="116"/>
      <c r="E63" s="116"/>
      <c r="F63" s="116"/>
      <c r="G63" s="116"/>
    </row>
    <row r="64" ht="18.75" spans="1:7">
      <c r="A64" s="116"/>
      <c r="B64" s="117"/>
      <c r="C64" s="116"/>
      <c r="D64" s="116"/>
      <c r="E64" s="116"/>
      <c r="F64" s="116"/>
      <c r="G64" s="116"/>
    </row>
    <row r="65" ht="18.75" spans="1:7">
      <c r="A65" s="116"/>
      <c r="B65" s="117"/>
      <c r="C65" s="116"/>
      <c r="D65" s="116"/>
      <c r="E65" s="116"/>
      <c r="F65" s="116"/>
      <c r="G65" s="116"/>
    </row>
    <row r="66" ht="18.75" spans="1:7">
      <c r="A66" s="116"/>
      <c r="B66" s="117"/>
      <c r="C66" s="116"/>
      <c r="D66" s="116"/>
      <c r="E66" s="116"/>
      <c r="F66" s="116"/>
      <c r="G66" s="116"/>
    </row>
    <row r="67" ht="18.75" spans="1:7">
      <c r="A67" s="116"/>
      <c r="B67" s="117"/>
      <c r="C67" s="116"/>
      <c r="D67" s="116"/>
      <c r="E67" s="116"/>
      <c r="F67" s="116"/>
      <c r="G67" s="116"/>
    </row>
    <row r="68" ht="18.75" spans="1:7">
      <c r="A68" s="116"/>
      <c r="B68" s="117"/>
      <c r="C68" s="116"/>
      <c r="D68" s="116"/>
      <c r="E68" s="116"/>
      <c r="F68" s="116"/>
      <c r="G68" s="116"/>
    </row>
    <row r="69" ht="18.75" spans="1:7">
      <c r="A69" s="116"/>
      <c r="B69" s="117"/>
      <c r="C69" s="116"/>
      <c r="D69" s="116"/>
      <c r="E69" s="116"/>
      <c r="F69" s="116"/>
      <c r="G69" s="116"/>
    </row>
    <row r="70" ht="18.75" spans="1:7">
      <c r="A70" s="116"/>
      <c r="B70" s="117"/>
      <c r="C70" s="116"/>
      <c r="D70" s="116"/>
      <c r="E70" s="116"/>
      <c r="F70" s="116"/>
      <c r="G70" s="116"/>
    </row>
    <row r="71" ht="18.75" spans="1:7">
      <c r="A71" s="116"/>
      <c r="B71" s="117"/>
      <c r="C71" s="116"/>
      <c r="D71" s="116"/>
      <c r="E71" s="116"/>
      <c r="F71" s="116"/>
      <c r="G71" s="116"/>
    </row>
    <row r="72" ht="18.75" spans="1:7">
      <c r="A72" s="116"/>
      <c r="B72" s="117"/>
      <c r="C72" s="116"/>
      <c r="D72" s="116"/>
      <c r="E72" s="116"/>
      <c r="F72" s="116"/>
      <c r="G72" s="116"/>
    </row>
    <row r="73" ht="18.75" spans="1:2">
      <c r="A73" s="116"/>
      <c r="B73" s="117"/>
    </row>
    <row r="74" ht="18.75" spans="1:2">
      <c r="A74" s="116"/>
      <c r="B74" s="117"/>
    </row>
    <row r="75" ht="18.75" spans="1:2">
      <c r="A75" s="116"/>
      <c r="B75" s="117"/>
    </row>
    <row r="76" ht="18.75" spans="1:2">
      <c r="A76" s="116"/>
      <c r="B76" s="117"/>
    </row>
    <row r="77" ht="18.75" spans="1:2">
      <c r="A77" s="116"/>
      <c r="B77" s="117"/>
    </row>
    <row r="78" ht="18.75" spans="1:2">
      <c r="A78" s="116"/>
      <c r="B78" s="117"/>
    </row>
    <row r="79" ht="18.75" spans="1:2">
      <c r="A79" s="116"/>
      <c r="B79" s="117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I3" sqref="I3"/>
    </sheetView>
  </sheetViews>
  <sheetFormatPr defaultColWidth="9" defaultRowHeight="13.5" outlineLevelRow="2"/>
  <cols>
    <col min="1" max="1" width="21.225" customWidth="1"/>
    <col min="2" max="2" width="15" customWidth="1"/>
    <col min="3" max="3" width="15.3333333333333" customWidth="1"/>
    <col min="4" max="4" width="33.6666666666667" customWidth="1"/>
    <col min="5" max="5" width="11.8916666666667" customWidth="1"/>
    <col min="6" max="6" width="29.225" customWidth="1"/>
    <col min="7" max="7" width="20.4416666666667" customWidth="1"/>
    <col min="8" max="9" width="19.775" customWidth="1"/>
    <col min="10" max="10" width="18.3333333333333" customWidth="1"/>
  </cols>
  <sheetData>
    <row r="1" s="81" customFormat="1" ht="22.5" spans="1:10">
      <c r="A1" s="103" t="s">
        <v>24</v>
      </c>
      <c r="B1" s="104"/>
      <c r="C1" s="104"/>
      <c r="D1" s="104"/>
      <c r="E1" s="104"/>
      <c r="F1" s="104"/>
      <c r="G1" s="104"/>
      <c r="H1" s="104"/>
      <c r="I1" s="104"/>
      <c r="J1" s="107"/>
    </row>
    <row r="2" s="81" customFormat="1" ht="20.25" spans="1:10">
      <c r="A2" s="72" t="s">
        <v>14</v>
      </c>
      <c r="B2" s="5" t="s">
        <v>16</v>
      </c>
      <c r="C2" s="5" t="s">
        <v>25</v>
      </c>
      <c r="D2" s="5" t="s">
        <v>26</v>
      </c>
      <c r="E2" s="5" t="s">
        <v>27</v>
      </c>
      <c r="F2" s="73" t="s">
        <v>28</v>
      </c>
      <c r="G2" s="5" t="s">
        <v>29</v>
      </c>
      <c r="H2" s="105" t="s">
        <v>30</v>
      </c>
      <c r="I2" s="5" t="s">
        <v>31</v>
      </c>
      <c r="J2" s="108" t="s">
        <v>21</v>
      </c>
    </row>
    <row r="3" ht="18.75" spans="1:10">
      <c r="A3" s="7" t="s">
        <v>2</v>
      </c>
      <c r="B3" s="7">
        <v>20222332</v>
      </c>
      <c r="C3" s="106">
        <v>2022233212</v>
      </c>
      <c r="D3" s="106" t="s">
        <v>32</v>
      </c>
      <c r="E3" s="106" t="s">
        <v>33</v>
      </c>
      <c r="F3" s="106" t="s">
        <v>34</v>
      </c>
      <c r="G3" s="106">
        <v>2</v>
      </c>
      <c r="H3" s="106" t="s">
        <v>23</v>
      </c>
      <c r="I3" s="106" t="s">
        <v>35</v>
      </c>
      <c r="J3" s="109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20" workbookViewId="0">
      <selection activeCell="D49" sqref="D49"/>
    </sheetView>
  </sheetViews>
  <sheetFormatPr defaultColWidth="9" defaultRowHeight="13.5" outlineLevelCol="7"/>
  <cols>
    <col min="1" max="1" width="25.4416666666667" customWidth="1"/>
    <col min="2" max="2" width="7.33333333333333" style="96" customWidth="1"/>
    <col min="3" max="3" width="16.1083333333333" customWidth="1"/>
    <col min="4" max="4" width="15.1083333333333" customWidth="1"/>
    <col min="5" max="5" width="18.6666666666667" customWidth="1"/>
    <col min="6" max="6" width="13.225" customWidth="1"/>
    <col min="7" max="7" width="18.6666666666667" customWidth="1"/>
    <col min="8" max="8" width="30" customWidth="1"/>
  </cols>
  <sheetData>
    <row r="1" s="81" customFormat="1" ht="22.5" spans="1:8">
      <c r="A1" s="70" t="s">
        <v>36</v>
      </c>
      <c r="B1" s="70"/>
      <c r="C1" s="83"/>
      <c r="D1" s="83"/>
      <c r="E1" s="83"/>
      <c r="F1" s="83"/>
      <c r="G1" s="83"/>
      <c r="H1" s="83"/>
    </row>
    <row r="2" s="81" customFormat="1" ht="20.25" spans="1:8">
      <c r="A2" s="72" t="s">
        <v>14</v>
      </c>
      <c r="B2" s="72" t="s">
        <v>15</v>
      </c>
      <c r="C2" s="72" t="s">
        <v>16</v>
      </c>
      <c r="D2" s="72" t="s">
        <v>37</v>
      </c>
      <c r="E2" s="72" t="s">
        <v>18</v>
      </c>
      <c r="F2" s="97" t="s">
        <v>38</v>
      </c>
      <c r="G2" s="72" t="s">
        <v>39</v>
      </c>
      <c r="H2" s="72" t="s">
        <v>21</v>
      </c>
    </row>
    <row r="3" ht="18.75" spans="1:8">
      <c r="A3" s="98" t="s">
        <v>2</v>
      </c>
      <c r="B3" s="99">
        <v>1</v>
      </c>
      <c r="C3" s="98">
        <v>20192331</v>
      </c>
      <c r="D3" s="98">
        <v>0</v>
      </c>
      <c r="E3" s="29">
        <v>36</v>
      </c>
      <c r="F3" s="100">
        <f t="shared" ref="F3:F46" si="0">D3/E3</f>
        <v>0</v>
      </c>
      <c r="G3" s="101">
        <f>RANK(F3,$F$3:$F$46,1)</f>
        <v>1</v>
      </c>
      <c r="H3" s="29"/>
    </row>
    <row r="4" ht="18.75" spans="1:8">
      <c r="A4" s="98"/>
      <c r="B4" s="99">
        <v>2</v>
      </c>
      <c r="C4" s="98">
        <v>20192332</v>
      </c>
      <c r="D4" s="98">
        <v>0</v>
      </c>
      <c r="E4" s="29">
        <v>34</v>
      </c>
      <c r="F4" s="100">
        <f t="shared" si="0"/>
        <v>0</v>
      </c>
      <c r="G4" s="101">
        <f t="shared" ref="G4:G46" si="1">RANK(F4,$F$3:$F$46,1)</f>
        <v>1</v>
      </c>
      <c r="H4" s="29"/>
    </row>
    <row r="5" ht="18.75" spans="1:8">
      <c r="A5" s="98"/>
      <c r="B5" s="99">
        <v>3</v>
      </c>
      <c r="C5" s="98">
        <v>20192931</v>
      </c>
      <c r="D5" s="98">
        <v>0</v>
      </c>
      <c r="E5" s="29">
        <v>30</v>
      </c>
      <c r="F5" s="100">
        <f t="shared" si="0"/>
        <v>0</v>
      </c>
      <c r="G5" s="101">
        <f t="shared" si="1"/>
        <v>1</v>
      </c>
      <c r="H5" s="29"/>
    </row>
    <row r="6" ht="18.75" spans="1:8">
      <c r="A6" s="98"/>
      <c r="B6" s="99">
        <v>4</v>
      </c>
      <c r="C6" s="98">
        <v>20192932</v>
      </c>
      <c r="D6" s="98">
        <v>0</v>
      </c>
      <c r="E6" s="29">
        <v>28</v>
      </c>
      <c r="F6" s="100">
        <f t="shared" si="0"/>
        <v>0</v>
      </c>
      <c r="G6" s="101">
        <f t="shared" si="1"/>
        <v>1</v>
      </c>
      <c r="H6" s="29"/>
    </row>
    <row r="7" ht="18.75" spans="1:8">
      <c r="A7" s="98"/>
      <c r="B7" s="99">
        <v>5</v>
      </c>
      <c r="C7" s="98">
        <v>20193031</v>
      </c>
      <c r="D7" s="98"/>
      <c r="E7" s="29">
        <v>45</v>
      </c>
      <c r="F7" s="100">
        <f t="shared" si="0"/>
        <v>0</v>
      </c>
      <c r="G7" s="101"/>
      <c r="H7" s="29" t="s">
        <v>22</v>
      </c>
    </row>
    <row r="8" ht="18.75" spans="1:8">
      <c r="A8" s="98"/>
      <c r="B8" s="99">
        <v>6</v>
      </c>
      <c r="C8" s="98">
        <v>20193032</v>
      </c>
      <c r="D8" s="98"/>
      <c r="E8" s="29">
        <v>47</v>
      </c>
      <c r="F8" s="100">
        <f t="shared" si="0"/>
        <v>0</v>
      </c>
      <c r="G8" s="101"/>
      <c r="H8" s="29" t="s">
        <v>22</v>
      </c>
    </row>
    <row r="9" ht="18.75" spans="1:8">
      <c r="A9" s="98"/>
      <c r="B9" s="99">
        <v>7</v>
      </c>
      <c r="C9" s="98">
        <v>20193033</v>
      </c>
      <c r="D9" s="98"/>
      <c r="E9" s="29">
        <v>45</v>
      </c>
      <c r="F9" s="100">
        <f t="shared" si="0"/>
        <v>0</v>
      </c>
      <c r="G9" s="101"/>
      <c r="H9" s="29" t="s">
        <v>22</v>
      </c>
    </row>
    <row r="10" ht="18.75" spans="1:8">
      <c r="A10" s="98"/>
      <c r="B10" s="99">
        <v>8</v>
      </c>
      <c r="C10" s="98">
        <v>20193034</v>
      </c>
      <c r="D10" s="98"/>
      <c r="E10" s="29">
        <v>42</v>
      </c>
      <c r="F10" s="100">
        <f t="shared" si="0"/>
        <v>0</v>
      </c>
      <c r="G10" s="101"/>
      <c r="H10" s="29" t="s">
        <v>22</v>
      </c>
    </row>
    <row r="11" ht="18.75" spans="1:8">
      <c r="A11" s="98"/>
      <c r="B11" s="99">
        <v>9</v>
      </c>
      <c r="C11" s="98">
        <v>20193035</v>
      </c>
      <c r="D11" s="98"/>
      <c r="E11" s="29">
        <v>39</v>
      </c>
      <c r="F11" s="100">
        <f t="shared" si="0"/>
        <v>0</v>
      </c>
      <c r="G11" s="101"/>
      <c r="H11" s="29" t="s">
        <v>22</v>
      </c>
    </row>
    <row r="12" ht="18.75" spans="1:8">
      <c r="A12" s="98"/>
      <c r="B12" s="99">
        <v>10</v>
      </c>
      <c r="C12" s="98">
        <v>20193036</v>
      </c>
      <c r="D12" s="98"/>
      <c r="E12" s="29">
        <v>44</v>
      </c>
      <c r="F12" s="100">
        <f t="shared" si="0"/>
        <v>0</v>
      </c>
      <c r="G12" s="101"/>
      <c r="H12" s="29" t="s">
        <v>22</v>
      </c>
    </row>
    <row r="13" ht="18.75" spans="1:8">
      <c r="A13" s="98"/>
      <c r="B13" s="99">
        <v>11</v>
      </c>
      <c r="C13" s="98">
        <v>20193037</v>
      </c>
      <c r="D13" s="98"/>
      <c r="E13" s="29">
        <v>41</v>
      </c>
      <c r="F13" s="100">
        <f t="shared" si="0"/>
        <v>0</v>
      </c>
      <c r="G13" s="101"/>
      <c r="H13" s="29" t="s">
        <v>22</v>
      </c>
    </row>
    <row r="14" ht="18.75" spans="1:8">
      <c r="A14" s="98"/>
      <c r="B14" s="99">
        <v>12</v>
      </c>
      <c r="C14" s="98">
        <v>20193038</v>
      </c>
      <c r="D14" s="98"/>
      <c r="E14" s="29">
        <v>43</v>
      </c>
      <c r="F14" s="100">
        <f t="shared" si="0"/>
        <v>0</v>
      </c>
      <c r="G14" s="101"/>
      <c r="H14" s="29" t="s">
        <v>22</v>
      </c>
    </row>
    <row r="15" ht="18.75" spans="1:8">
      <c r="A15" s="98"/>
      <c r="B15" s="99">
        <v>13</v>
      </c>
      <c r="C15" s="29">
        <v>20202331</v>
      </c>
      <c r="D15" s="98">
        <v>0</v>
      </c>
      <c r="E15" s="29">
        <v>39</v>
      </c>
      <c r="F15" s="100">
        <f t="shared" si="0"/>
        <v>0</v>
      </c>
      <c r="G15" s="101">
        <f t="shared" si="1"/>
        <v>1</v>
      </c>
      <c r="H15" s="29"/>
    </row>
    <row r="16" ht="18.75" spans="1:8">
      <c r="A16" s="98"/>
      <c r="B16" s="99">
        <v>14</v>
      </c>
      <c r="C16" s="29">
        <v>20202332</v>
      </c>
      <c r="D16" s="98">
        <v>6</v>
      </c>
      <c r="E16" s="29">
        <v>37</v>
      </c>
      <c r="F16" s="100">
        <f t="shared" si="0"/>
        <v>0.162162162162162</v>
      </c>
      <c r="G16" s="101">
        <f t="shared" si="1"/>
        <v>40</v>
      </c>
      <c r="H16" s="29"/>
    </row>
    <row r="17" ht="18.75" spans="1:8">
      <c r="A17" s="98"/>
      <c r="B17" s="99">
        <v>15</v>
      </c>
      <c r="C17" s="98">
        <v>20202931</v>
      </c>
      <c r="D17" s="98">
        <v>0</v>
      </c>
      <c r="E17" s="29">
        <v>31</v>
      </c>
      <c r="F17" s="100">
        <f t="shared" si="0"/>
        <v>0</v>
      </c>
      <c r="G17" s="101">
        <f t="shared" si="1"/>
        <v>1</v>
      </c>
      <c r="H17" s="29"/>
    </row>
    <row r="18" ht="18.75" spans="1:8">
      <c r="A18" s="98"/>
      <c r="B18" s="99">
        <v>16</v>
      </c>
      <c r="C18" s="98">
        <v>20202932</v>
      </c>
      <c r="D18" s="98">
        <v>0</v>
      </c>
      <c r="E18" s="29">
        <v>23</v>
      </c>
      <c r="F18" s="100">
        <f t="shared" si="0"/>
        <v>0</v>
      </c>
      <c r="G18" s="101">
        <f t="shared" si="1"/>
        <v>1</v>
      </c>
      <c r="H18" s="29"/>
    </row>
    <row r="19" ht="18.75" spans="1:8">
      <c r="A19" s="98"/>
      <c r="B19" s="99">
        <v>17</v>
      </c>
      <c r="C19" s="98">
        <v>20202933</v>
      </c>
      <c r="D19" s="98">
        <v>0</v>
      </c>
      <c r="E19" s="29">
        <v>29</v>
      </c>
      <c r="F19" s="100">
        <f t="shared" si="0"/>
        <v>0</v>
      </c>
      <c r="G19" s="101">
        <f t="shared" si="1"/>
        <v>1</v>
      </c>
      <c r="H19" s="29"/>
    </row>
    <row r="20" ht="18.75" spans="1:8">
      <c r="A20" s="98"/>
      <c r="B20" s="99">
        <v>18</v>
      </c>
      <c r="C20" s="98">
        <v>20203031</v>
      </c>
      <c r="D20" s="98">
        <v>9</v>
      </c>
      <c r="E20" s="29">
        <v>51</v>
      </c>
      <c r="F20" s="100">
        <f t="shared" si="0"/>
        <v>0.176470588235294</v>
      </c>
      <c r="G20" s="101">
        <f t="shared" si="1"/>
        <v>41</v>
      </c>
      <c r="H20" s="29"/>
    </row>
    <row r="21" ht="18.75" spans="1:8">
      <c r="A21" s="98"/>
      <c r="B21" s="99">
        <v>19</v>
      </c>
      <c r="C21" s="98">
        <v>20203032</v>
      </c>
      <c r="D21" s="98">
        <v>3</v>
      </c>
      <c r="E21" s="29">
        <v>52</v>
      </c>
      <c r="F21" s="100">
        <f t="shared" si="0"/>
        <v>0.0576923076923077</v>
      </c>
      <c r="G21" s="101">
        <f t="shared" si="1"/>
        <v>36</v>
      </c>
      <c r="H21" s="29"/>
    </row>
    <row r="22" ht="18.75" spans="1:8">
      <c r="A22" s="98"/>
      <c r="B22" s="99">
        <v>20</v>
      </c>
      <c r="C22" s="98">
        <v>20203033</v>
      </c>
      <c r="D22" s="98">
        <v>1</v>
      </c>
      <c r="E22" s="29">
        <v>47</v>
      </c>
      <c r="F22" s="100">
        <f t="shared" si="0"/>
        <v>0.0212765957446809</v>
      </c>
      <c r="G22" s="101">
        <f t="shared" si="1"/>
        <v>27</v>
      </c>
      <c r="H22" s="29"/>
    </row>
    <row r="23" ht="18.75" spans="1:8">
      <c r="A23" s="98"/>
      <c r="B23" s="99">
        <v>21</v>
      </c>
      <c r="C23" s="98">
        <v>20203034</v>
      </c>
      <c r="D23" s="98">
        <v>0</v>
      </c>
      <c r="E23" s="29">
        <v>48</v>
      </c>
      <c r="F23" s="100">
        <f t="shared" si="0"/>
        <v>0</v>
      </c>
      <c r="G23" s="101">
        <f t="shared" si="1"/>
        <v>1</v>
      </c>
      <c r="H23" s="29"/>
    </row>
    <row r="24" ht="18.75" spans="1:8">
      <c r="A24" s="98"/>
      <c r="B24" s="99">
        <v>22</v>
      </c>
      <c r="C24" s="98">
        <v>20203035</v>
      </c>
      <c r="D24" s="98">
        <v>1</v>
      </c>
      <c r="E24" s="29">
        <v>51</v>
      </c>
      <c r="F24" s="100">
        <f t="shared" si="0"/>
        <v>0.0196078431372549</v>
      </c>
      <c r="G24" s="101">
        <f t="shared" si="1"/>
        <v>26</v>
      </c>
      <c r="H24" s="29"/>
    </row>
    <row r="25" ht="18.75" spans="1:8">
      <c r="A25" s="98"/>
      <c r="B25" s="99">
        <v>23</v>
      </c>
      <c r="C25" s="98">
        <v>20203036</v>
      </c>
      <c r="D25" s="98">
        <v>4</v>
      </c>
      <c r="E25" s="29">
        <v>50</v>
      </c>
      <c r="F25" s="100">
        <f t="shared" si="0"/>
        <v>0.08</v>
      </c>
      <c r="G25" s="101">
        <f t="shared" si="1"/>
        <v>37</v>
      </c>
      <c r="H25" s="29"/>
    </row>
    <row r="26" ht="18.75" spans="1:8">
      <c r="A26" s="98"/>
      <c r="B26" s="99">
        <v>24</v>
      </c>
      <c r="C26" s="98">
        <v>20212331</v>
      </c>
      <c r="D26" s="98">
        <v>19</v>
      </c>
      <c r="E26" s="29">
        <v>32</v>
      </c>
      <c r="F26" s="100">
        <f t="shared" si="0"/>
        <v>0.59375</v>
      </c>
      <c r="G26" s="101">
        <f t="shared" si="1"/>
        <v>44</v>
      </c>
      <c r="H26" s="29"/>
    </row>
    <row r="27" ht="18.75" spans="1:8">
      <c r="A27" s="98"/>
      <c r="B27" s="99">
        <v>25</v>
      </c>
      <c r="C27" s="98">
        <v>20212332</v>
      </c>
      <c r="D27" s="98">
        <v>9</v>
      </c>
      <c r="E27" s="29">
        <v>32</v>
      </c>
      <c r="F27" s="100">
        <f t="shared" si="0"/>
        <v>0.28125</v>
      </c>
      <c r="G27" s="101">
        <f t="shared" si="1"/>
        <v>43</v>
      </c>
      <c r="H27" s="29"/>
    </row>
    <row r="28" ht="18.75" spans="1:8">
      <c r="A28" s="98"/>
      <c r="B28" s="99">
        <v>26</v>
      </c>
      <c r="C28" s="98">
        <v>20212333</v>
      </c>
      <c r="D28" s="98">
        <v>1</v>
      </c>
      <c r="E28" s="29">
        <v>30</v>
      </c>
      <c r="F28" s="100">
        <f t="shared" si="0"/>
        <v>0.0333333333333333</v>
      </c>
      <c r="G28" s="101">
        <f t="shared" si="1"/>
        <v>32</v>
      </c>
      <c r="H28" s="29"/>
    </row>
    <row r="29" ht="18.75" spans="1:8">
      <c r="A29" s="98"/>
      <c r="B29" s="99">
        <v>27</v>
      </c>
      <c r="C29" s="98">
        <v>20212931</v>
      </c>
      <c r="D29" s="98">
        <v>0</v>
      </c>
      <c r="E29" s="29">
        <v>41</v>
      </c>
      <c r="F29" s="100">
        <f t="shared" si="0"/>
        <v>0</v>
      </c>
      <c r="G29" s="101">
        <f t="shared" si="1"/>
        <v>1</v>
      </c>
      <c r="H29" s="29"/>
    </row>
    <row r="30" ht="18.75" spans="1:8">
      <c r="A30" s="98"/>
      <c r="B30" s="99">
        <v>28</v>
      </c>
      <c r="C30" s="98">
        <v>20212932</v>
      </c>
      <c r="D30" s="98">
        <v>6</v>
      </c>
      <c r="E30" s="29">
        <v>38</v>
      </c>
      <c r="F30" s="100">
        <f t="shared" si="0"/>
        <v>0.157894736842105</v>
      </c>
      <c r="G30" s="101">
        <f t="shared" si="1"/>
        <v>39</v>
      </c>
      <c r="H30" s="29"/>
    </row>
    <row r="31" ht="18.75" spans="1:8">
      <c r="A31" s="98"/>
      <c r="B31" s="99">
        <v>29</v>
      </c>
      <c r="C31" s="98">
        <v>20212933</v>
      </c>
      <c r="D31" s="98">
        <v>0</v>
      </c>
      <c r="E31" s="29">
        <v>40</v>
      </c>
      <c r="F31" s="100">
        <f t="shared" si="0"/>
        <v>0</v>
      </c>
      <c r="G31" s="101">
        <f t="shared" si="1"/>
        <v>1</v>
      </c>
      <c r="H31" s="29"/>
    </row>
    <row r="32" ht="18.75" spans="1:8">
      <c r="A32" s="98"/>
      <c r="B32" s="99">
        <v>30</v>
      </c>
      <c r="C32" s="98">
        <v>20212941</v>
      </c>
      <c r="D32" s="98">
        <v>2</v>
      </c>
      <c r="E32" s="29">
        <v>40</v>
      </c>
      <c r="F32" s="100">
        <f t="shared" si="0"/>
        <v>0.05</v>
      </c>
      <c r="G32" s="101">
        <f t="shared" si="1"/>
        <v>33</v>
      </c>
      <c r="H32" s="29"/>
    </row>
    <row r="33" ht="18.75" spans="1:8">
      <c r="A33" s="98"/>
      <c r="B33" s="99">
        <v>31</v>
      </c>
      <c r="C33" s="98">
        <v>20213031</v>
      </c>
      <c r="D33" s="98">
        <v>1</v>
      </c>
      <c r="E33" s="29">
        <v>44</v>
      </c>
      <c r="F33" s="100">
        <f t="shared" si="0"/>
        <v>0.0227272727272727</v>
      </c>
      <c r="G33" s="101">
        <f t="shared" si="1"/>
        <v>30</v>
      </c>
      <c r="H33" s="29"/>
    </row>
    <row r="34" ht="18.75" spans="1:8">
      <c r="A34" s="98"/>
      <c r="B34" s="99">
        <v>32</v>
      </c>
      <c r="C34" s="98">
        <v>20213032</v>
      </c>
      <c r="D34" s="98">
        <v>1</v>
      </c>
      <c r="E34" s="29">
        <v>35</v>
      </c>
      <c r="F34" s="100">
        <f t="shared" si="0"/>
        <v>0.0285714285714286</v>
      </c>
      <c r="G34" s="101">
        <f t="shared" si="1"/>
        <v>31</v>
      </c>
      <c r="H34" s="29"/>
    </row>
    <row r="35" ht="18.75" spans="1:8">
      <c r="A35" s="98"/>
      <c r="B35" s="99">
        <v>33</v>
      </c>
      <c r="C35" s="98">
        <v>20213033</v>
      </c>
      <c r="D35" s="98">
        <v>0</v>
      </c>
      <c r="E35" s="29">
        <v>35</v>
      </c>
      <c r="F35" s="100">
        <f t="shared" si="0"/>
        <v>0</v>
      </c>
      <c r="G35" s="101">
        <f t="shared" si="1"/>
        <v>1</v>
      </c>
      <c r="H35" s="29"/>
    </row>
    <row r="36" ht="18.75" spans="1:8">
      <c r="A36" s="98"/>
      <c r="B36" s="99">
        <v>34</v>
      </c>
      <c r="C36" s="29">
        <v>20222331</v>
      </c>
      <c r="D36" s="102">
        <v>0</v>
      </c>
      <c r="E36" s="29">
        <v>30</v>
      </c>
      <c r="F36" s="100">
        <f t="shared" si="0"/>
        <v>0</v>
      </c>
      <c r="G36" s="101">
        <f t="shared" si="1"/>
        <v>1</v>
      </c>
      <c r="H36" s="29"/>
    </row>
    <row r="37" ht="18.75" spans="1:8">
      <c r="A37" s="98"/>
      <c r="B37" s="99">
        <v>35</v>
      </c>
      <c r="C37" s="29">
        <v>20222332</v>
      </c>
      <c r="D37" s="102">
        <v>3</v>
      </c>
      <c r="E37" s="29">
        <v>30</v>
      </c>
      <c r="F37" s="100">
        <f t="shared" si="0"/>
        <v>0.1</v>
      </c>
      <c r="G37" s="101">
        <f t="shared" si="1"/>
        <v>38</v>
      </c>
      <c r="H37" s="29"/>
    </row>
    <row r="38" ht="18.75" spans="1:8">
      <c r="A38" s="98"/>
      <c r="B38" s="99">
        <v>36</v>
      </c>
      <c r="C38" s="29">
        <v>20222333</v>
      </c>
      <c r="D38" s="29">
        <v>0</v>
      </c>
      <c r="E38" s="29">
        <v>29</v>
      </c>
      <c r="F38" s="100">
        <f t="shared" si="0"/>
        <v>0</v>
      </c>
      <c r="G38" s="101">
        <f t="shared" si="1"/>
        <v>1</v>
      </c>
      <c r="H38" s="29"/>
    </row>
    <row r="39" ht="18.75" spans="1:8">
      <c r="A39" s="98"/>
      <c r="B39" s="99">
        <v>37</v>
      </c>
      <c r="C39" s="29">
        <v>20222931</v>
      </c>
      <c r="D39" s="102">
        <v>0</v>
      </c>
      <c r="E39" s="29">
        <v>43</v>
      </c>
      <c r="F39" s="100">
        <f t="shared" si="0"/>
        <v>0</v>
      </c>
      <c r="G39" s="101">
        <f t="shared" si="1"/>
        <v>1</v>
      </c>
      <c r="H39" s="29"/>
    </row>
    <row r="40" ht="18.75" spans="1:8">
      <c r="A40" s="98"/>
      <c r="B40" s="99">
        <v>38</v>
      </c>
      <c r="C40" s="29">
        <v>20222932</v>
      </c>
      <c r="D40" s="102">
        <v>0</v>
      </c>
      <c r="E40" s="29">
        <v>42</v>
      </c>
      <c r="F40" s="100">
        <f t="shared" si="0"/>
        <v>0</v>
      </c>
      <c r="G40" s="101">
        <f t="shared" si="1"/>
        <v>1</v>
      </c>
      <c r="H40" s="29"/>
    </row>
    <row r="41" ht="18.75" spans="1:8">
      <c r="A41" s="98"/>
      <c r="B41" s="99">
        <v>39</v>
      </c>
      <c r="C41" s="29">
        <v>20222933</v>
      </c>
      <c r="D41" s="102">
        <v>1</v>
      </c>
      <c r="E41" s="29">
        <v>45</v>
      </c>
      <c r="F41" s="100">
        <f t="shared" si="0"/>
        <v>0.0222222222222222</v>
      </c>
      <c r="G41" s="101">
        <f t="shared" si="1"/>
        <v>28</v>
      </c>
      <c r="H41" s="99"/>
    </row>
    <row r="42" ht="18.75" spans="1:8">
      <c r="A42" s="98"/>
      <c r="B42" s="99">
        <v>40</v>
      </c>
      <c r="C42" s="29">
        <v>20222934</v>
      </c>
      <c r="D42" s="102">
        <v>10</v>
      </c>
      <c r="E42" s="29">
        <v>40</v>
      </c>
      <c r="F42" s="100">
        <f t="shared" si="0"/>
        <v>0.25</v>
      </c>
      <c r="G42" s="101">
        <f t="shared" si="1"/>
        <v>42</v>
      </c>
      <c r="H42" s="99"/>
    </row>
    <row r="43" ht="18.75" spans="1:8">
      <c r="A43" s="98"/>
      <c r="B43" s="99">
        <v>41</v>
      </c>
      <c r="C43" s="29">
        <v>20222941</v>
      </c>
      <c r="D43" s="102">
        <v>0</v>
      </c>
      <c r="E43" s="29">
        <v>45</v>
      </c>
      <c r="F43" s="100">
        <f t="shared" si="0"/>
        <v>0</v>
      </c>
      <c r="G43" s="101">
        <f t="shared" si="1"/>
        <v>1</v>
      </c>
      <c r="H43" s="99"/>
    </row>
    <row r="44" ht="18.75" spans="1:8">
      <c r="A44" s="98"/>
      <c r="B44" s="99">
        <v>42</v>
      </c>
      <c r="C44" s="29">
        <v>20223031</v>
      </c>
      <c r="D44" s="102">
        <v>1</v>
      </c>
      <c r="E44" s="29">
        <v>45</v>
      </c>
      <c r="F44" s="100">
        <f t="shared" si="0"/>
        <v>0.0222222222222222</v>
      </c>
      <c r="G44" s="101">
        <f t="shared" si="1"/>
        <v>28</v>
      </c>
      <c r="H44" s="99"/>
    </row>
    <row r="45" ht="18.75" spans="1:8">
      <c r="A45" s="98"/>
      <c r="B45" s="99">
        <v>43</v>
      </c>
      <c r="C45" s="29">
        <v>20223032</v>
      </c>
      <c r="D45" s="102">
        <v>2</v>
      </c>
      <c r="E45" s="29">
        <v>35</v>
      </c>
      <c r="F45" s="100">
        <f t="shared" si="0"/>
        <v>0.0571428571428571</v>
      </c>
      <c r="G45" s="101">
        <f t="shared" si="1"/>
        <v>34</v>
      </c>
      <c r="H45" s="99"/>
    </row>
    <row r="46" ht="18.75" spans="1:8">
      <c r="A46" s="98"/>
      <c r="B46" s="99">
        <v>44</v>
      </c>
      <c r="C46" s="29">
        <v>20223033</v>
      </c>
      <c r="D46" s="102">
        <v>2</v>
      </c>
      <c r="E46" s="29">
        <v>35</v>
      </c>
      <c r="F46" s="100">
        <f t="shared" si="0"/>
        <v>0.0571428571428571</v>
      </c>
      <c r="G46" s="101">
        <f t="shared" si="1"/>
        <v>34</v>
      </c>
      <c r="H46" s="99"/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00"/>
  <sheetViews>
    <sheetView workbookViewId="0">
      <selection activeCell="C95" sqref="C95"/>
    </sheetView>
  </sheetViews>
  <sheetFormatPr defaultColWidth="9" defaultRowHeight="22.25" customHeight="1" outlineLevelCol="6"/>
  <cols>
    <col min="1" max="1" width="23.425" customWidth="1"/>
    <col min="2" max="2" width="19.8916666666667" customWidth="1"/>
    <col min="3" max="3" width="20.1083333333333" customWidth="1"/>
    <col min="4" max="4" width="20.75" customWidth="1"/>
    <col min="5" max="5" width="59" customWidth="1"/>
    <col min="6" max="6" width="34.8916666666667" customWidth="1"/>
    <col min="7" max="7" width="18.3333333333333" customWidth="1"/>
  </cols>
  <sheetData>
    <row r="1" s="81" customFormat="1" customHeight="1" spans="1:7">
      <c r="A1" s="70" t="s">
        <v>40</v>
      </c>
      <c r="B1" s="83"/>
      <c r="C1" s="83"/>
      <c r="D1" s="83"/>
      <c r="E1" s="83"/>
      <c r="F1" s="83"/>
      <c r="G1" s="83"/>
    </row>
    <row r="2" s="82" customFormat="1" customHeight="1" spans="1:7">
      <c r="A2" s="5" t="s">
        <v>14</v>
      </c>
      <c r="B2" s="5" t="s">
        <v>16</v>
      </c>
      <c r="C2" s="5" t="s">
        <v>25</v>
      </c>
      <c r="D2" s="5" t="s">
        <v>27</v>
      </c>
      <c r="E2" s="5" t="s">
        <v>26</v>
      </c>
      <c r="F2" s="73" t="s">
        <v>41</v>
      </c>
      <c r="G2" s="5" t="s">
        <v>29</v>
      </c>
    </row>
    <row r="3" customHeight="1" spans="1:7">
      <c r="A3" s="84" t="s">
        <v>2</v>
      </c>
      <c r="B3" s="85">
        <v>20213032</v>
      </c>
      <c r="C3" s="29">
        <v>2021303207</v>
      </c>
      <c r="D3" s="29" t="s">
        <v>42</v>
      </c>
      <c r="E3" s="29" t="s">
        <v>43</v>
      </c>
      <c r="F3" s="29" t="s">
        <v>44</v>
      </c>
      <c r="G3" s="84">
        <v>2</v>
      </c>
    </row>
    <row r="4" customHeight="1" spans="1:7">
      <c r="A4" s="84"/>
      <c r="B4" s="85">
        <v>20212932</v>
      </c>
      <c r="C4" s="29">
        <v>2021293214</v>
      </c>
      <c r="D4" s="29" t="s">
        <v>45</v>
      </c>
      <c r="E4" s="29" t="s">
        <v>46</v>
      </c>
      <c r="F4" s="29" t="s">
        <v>47</v>
      </c>
      <c r="G4" s="84">
        <v>9</v>
      </c>
    </row>
    <row r="5" customHeight="1" spans="1:7">
      <c r="A5" s="84"/>
      <c r="B5" s="85"/>
      <c r="C5" s="29"/>
      <c r="D5" s="29"/>
      <c r="E5" s="29" t="s">
        <v>48</v>
      </c>
      <c r="F5" s="29" t="s">
        <v>49</v>
      </c>
      <c r="G5" s="84"/>
    </row>
    <row r="6" customHeight="1" spans="1:7">
      <c r="A6" s="84"/>
      <c r="B6" s="85"/>
      <c r="C6" s="29"/>
      <c r="D6" s="29"/>
      <c r="E6" s="29" t="s">
        <v>50</v>
      </c>
      <c r="F6" s="29" t="s">
        <v>47</v>
      </c>
      <c r="G6" s="84"/>
    </row>
    <row r="7" customHeight="1" spans="1:7">
      <c r="A7" s="84"/>
      <c r="B7" s="85"/>
      <c r="C7" s="29"/>
      <c r="D7" s="29"/>
      <c r="E7" s="29" t="s">
        <v>51</v>
      </c>
      <c r="F7" s="29" t="s">
        <v>47</v>
      </c>
      <c r="G7" s="84"/>
    </row>
    <row r="8" customHeight="1" spans="1:7">
      <c r="A8" s="84"/>
      <c r="B8" s="85"/>
      <c r="C8" s="29">
        <v>2021293212</v>
      </c>
      <c r="D8" s="29" t="s">
        <v>52</v>
      </c>
      <c r="E8" s="29" t="s">
        <v>50</v>
      </c>
      <c r="F8" s="29" t="s">
        <v>47</v>
      </c>
      <c r="G8" s="29">
        <v>4</v>
      </c>
    </row>
    <row r="9" customHeight="1" spans="1:7">
      <c r="A9" s="84"/>
      <c r="B9" s="85"/>
      <c r="C9" s="29"/>
      <c r="D9" s="29"/>
      <c r="E9" s="29" t="s">
        <v>51</v>
      </c>
      <c r="F9" s="29" t="s">
        <v>47</v>
      </c>
      <c r="G9" s="29"/>
    </row>
    <row r="10" customHeight="1" spans="1:7">
      <c r="A10" s="84"/>
      <c r="B10" s="85">
        <v>20212333</v>
      </c>
      <c r="C10" s="29">
        <v>2021233306</v>
      </c>
      <c r="D10" s="29" t="s">
        <v>53</v>
      </c>
      <c r="E10" s="29" t="s">
        <v>54</v>
      </c>
      <c r="F10" s="29" t="s">
        <v>55</v>
      </c>
      <c r="G10" s="29">
        <v>2</v>
      </c>
    </row>
    <row r="11" customHeight="1" spans="1:7">
      <c r="A11" s="84"/>
      <c r="B11" s="85">
        <v>20213031</v>
      </c>
      <c r="C11" s="29">
        <v>2021303115</v>
      </c>
      <c r="D11" s="29" t="s">
        <v>56</v>
      </c>
      <c r="E11" s="29" t="s">
        <v>57</v>
      </c>
      <c r="F11" s="29" t="s">
        <v>34</v>
      </c>
      <c r="G11" s="29">
        <v>2</v>
      </c>
    </row>
    <row r="12" customHeight="1" spans="1:7">
      <c r="A12" s="84"/>
      <c r="B12" s="85">
        <v>20212331</v>
      </c>
      <c r="C12" s="29">
        <v>2021233106</v>
      </c>
      <c r="D12" s="29" t="s">
        <v>58</v>
      </c>
      <c r="E12" s="29" t="s">
        <v>59</v>
      </c>
      <c r="F12" s="29" t="s">
        <v>55</v>
      </c>
      <c r="G12" s="29">
        <v>2</v>
      </c>
    </row>
    <row r="13" customHeight="1" spans="1:7">
      <c r="A13" s="84"/>
      <c r="B13" s="85"/>
      <c r="C13" s="29">
        <v>2021233111</v>
      </c>
      <c r="D13" s="29" t="s">
        <v>60</v>
      </c>
      <c r="E13" s="29" t="s">
        <v>50</v>
      </c>
      <c r="F13" s="29" t="s">
        <v>55</v>
      </c>
      <c r="G13" s="29">
        <v>9</v>
      </c>
    </row>
    <row r="14" customHeight="1" spans="1:7">
      <c r="A14" s="84"/>
      <c r="B14" s="85"/>
      <c r="C14" s="29"/>
      <c r="D14" s="29"/>
      <c r="E14" s="29" t="s">
        <v>61</v>
      </c>
      <c r="F14" s="29" t="s">
        <v>34</v>
      </c>
      <c r="G14" s="29"/>
    </row>
    <row r="15" customHeight="1" spans="1:7">
      <c r="A15" s="84"/>
      <c r="B15" s="85"/>
      <c r="C15" s="29"/>
      <c r="D15" s="29"/>
      <c r="E15" s="29" t="s">
        <v>62</v>
      </c>
      <c r="F15" s="29" t="s">
        <v>63</v>
      </c>
      <c r="G15" s="29"/>
    </row>
    <row r="16" customHeight="1" spans="1:7">
      <c r="A16" s="84"/>
      <c r="B16" s="85"/>
      <c r="C16" s="29"/>
      <c r="D16" s="29"/>
      <c r="E16" s="29" t="s">
        <v>59</v>
      </c>
      <c r="F16" s="29" t="s">
        <v>34</v>
      </c>
      <c r="G16" s="29"/>
    </row>
    <row r="17" customHeight="1" spans="1:7">
      <c r="A17" s="84"/>
      <c r="B17" s="85"/>
      <c r="C17" s="29">
        <v>2021233126</v>
      </c>
      <c r="D17" s="29" t="s">
        <v>64</v>
      </c>
      <c r="E17" s="29" t="s">
        <v>65</v>
      </c>
      <c r="F17" s="29" t="s">
        <v>66</v>
      </c>
      <c r="G17" s="29">
        <v>2</v>
      </c>
    </row>
    <row r="18" customHeight="1" spans="1:7">
      <c r="A18" s="84"/>
      <c r="B18" s="85"/>
      <c r="C18" s="29">
        <v>2021233103</v>
      </c>
      <c r="D18" s="29" t="s">
        <v>67</v>
      </c>
      <c r="E18" s="29" t="s">
        <v>50</v>
      </c>
      <c r="F18" s="29" t="s">
        <v>44</v>
      </c>
      <c r="G18" s="29">
        <v>3</v>
      </c>
    </row>
    <row r="19" customHeight="1" spans="1:7">
      <c r="A19" s="84"/>
      <c r="B19" s="85"/>
      <c r="C19" s="29"/>
      <c r="D19" s="29"/>
      <c r="E19" s="29" t="s">
        <v>68</v>
      </c>
      <c r="F19" s="29" t="s">
        <v>69</v>
      </c>
      <c r="G19" s="29"/>
    </row>
    <row r="20" customHeight="1" spans="1:7">
      <c r="A20" s="84"/>
      <c r="B20" s="85"/>
      <c r="C20" s="29">
        <v>2021233129</v>
      </c>
      <c r="D20" s="29" t="s">
        <v>70</v>
      </c>
      <c r="E20" s="29" t="s">
        <v>50</v>
      </c>
      <c r="F20" s="29" t="s">
        <v>44</v>
      </c>
      <c r="G20" s="29">
        <v>3</v>
      </c>
    </row>
    <row r="21" customHeight="1" spans="1:7">
      <c r="A21" s="84"/>
      <c r="B21" s="85"/>
      <c r="C21" s="29"/>
      <c r="D21" s="29"/>
      <c r="E21" s="29" t="s">
        <v>68</v>
      </c>
      <c r="F21" s="29" t="s">
        <v>69</v>
      </c>
      <c r="G21" s="29"/>
    </row>
    <row r="22" customHeight="1" spans="1:7">
      <c r="A22" s="84"/>
      <c r="B22" s="85"/>
      <c r="C22" s="29">
        <v>2021233110</v>
      </c>
      <c r="D22" s="29" t="s">
        <v>71</v>
      </c>
      <c r="E22" s="29" t="s">
        <v>54</v>
      </c>
      <c r="F22" s="29" t="s">
        <v>47</v>
      </c>
      <c r="G22" s="29">
        <v>2</v>
      </c>
    </row>
    <row r="23" customHeight="1" spans="1:7">
      <c r="A23" s="84"/>
      <c r="B23" s="85"/>
      <c r="C23" s="29">
        <v>2021233117</v>
      </c>
      <c r="D23" s="29" t="s">
        <v>72</v>
      </c>
      <c r="E23" s="29" t="s">
        <v>61</v>
      </c>
      <c r="F23" s="29" t="s">
        <v>34</v>
      </c>
      <c r="G23" s="29">
        <v>5</v>
      </c>
    </row>
    <row r="24" customHeight="1" spans="1:7">
      <c r="A24" s="84"/>
      <c r="B24" s="85"/>
      <c r="C24" s="29"/>
      <c r="D24" s="29"/>
      <c r="E24" s="29" t="s">
        <v>62</v>
      </c>
      <c r="F24" s="29" t="s">
        <v>63</v>
      </c>
      <c r="G24" s="29"/>
    </row>
    <row r="25" customHeight="1" spans="1:7">
      <c r="A25" s="84"/>
      <c r="B25" s="85"/>
      <c r="C25" s="29">
        <v>2021233113</v>
      </c>
      <c r="D25" s="29" t="s">
        <v>73</v>
      </c>
      <c r="E25" s="29" t="s">
        <v>61</v>
      </c>
      <c r="F25" s="29" t="s">
        <v>34</v>
      </c>
      <c r="G25" s="29">
        <v>5</v>
      </c>
    </row>
    <row r="26" customHeight="1" spans="1:7">
      <c r="A26" s="84"/>
      <c r="B26" s="85"/>
      <c r="C26" s="29"/>
      <c r="D26" s="29"/>
      <c r="E26" s="29" t="s">
        <v>62</v>
      </c>
      <c r="F26" s="29" t="s">
        <v>63</v>
      </c>
      <c r="G26" s="29"/>
    </row>
    <row r="27" customHeight="1" spans="1:7">
      <c r="A27" s="84"/>
      <c r="B27" s="85"/>
      <c r="C27" s="29">
        <v>2021233114</v>
      </c>
      <c r="D27" s="29" t="s">
        <v>74</v>
      </c>
      <c r="E27" s="29" t="s">
        <v>61</v>
      </c>
      <c r="F27" s="29" t="s">
        <v>34</v>
      </c>
      <c r="G27" s="29">
        <v>7</v>
      </c>
    </row>
    <row r="28" customHeight="1" spans="1:7">
      <c r="A28" s="84"/>
      <c r="B28" s="85"/>
      <c r="C28" s="29"/>
      <c r="D28" s="29"/>
      <c r="E28" s="29" t="s">
        <v>62</v>
      </c>
      <c r="F28" s="29" t="s">
        <v>63</v>
      </c>
      <c r="G28" s="29"/>
    </row>
    <row r="29" customHeight="1" spans="1:7">
      <c r="A29" s="84"/>
      <c r="B29" s="85"/>
      <c r="C29" s="29"/>
      <c r="D29" s="29"/>
      <c r="E29" s="29" t="s">
        <v>59</v>
      </c>
      <c r="F29" s="29" t="s">
        <v>34</v>
      </c>
      <c r="G29" s="29"/>
    </row>
    <row r="30" customHeight="1" spans="1:7">
      <c r="A30" s="84"/>
      <c r="B30" s="85"/>
      <c r="C30" s="29">
        <v>2021233123</v>
      </c>
      <c r="D30" s="29" t="s">
        <v>75</v>
      </c>
      <c r="E30" s="29" t="s">
        <v>61</v>
      </c>
      <c r="F30" s="29" t="s">
        <v>34</v>
      </c>
      <c r="G30" s="29">
        <v>2</v>
      </c>
    </row>
    <row r="31" customHeight="1" spans="1:7">
      <c r="A31" s="84"/>
      <c r="B31" s="85">
        <v>20212332</v>
      </c>
      <c r="C31" s="29">
        <v>2021233222</v>
      </c>
      <c r="D31" s="29" t="s">
        <v>76</v>
      </c>
      <c r="E31" s="29" t="s">
        <v>77</v>
      </c>
      <c r="F31" s="29" t="s">
        <v>55</v>
      </c>
      <c r="G31" s="29">
        <v>19</v>
      </c>
    </row>
    <row r="32" customHeight="1" spans="1:7">
      <c r="A32" s="84"/>
      <c r="B32" s="85"/>
      <c r="C32" s="29"/>
      <c r="D32" s="29"/>
      <c r="E32" s="29" t="s">
        <v>50</v>
      </c>
      <c r="F32" s="29" t="s">
        <v>55</v>
      </c>
      <c r="G32" s="29"/>
    </row>
    <row r="33" customHeight="1" spans="1:7">
      <c r="A33" s="84"/>
      <c r="B33" s="85"/>
      <c r="C33" s="29"/>
      <c r="D33" s="29"/>
      <c r="E33" s="29" t="s">
        <v>78</v>
      </c>
      <c r="F33" s="29" t="s">
        <v>66</v>
      </c>
      <c r="G33" s="29"/>
    </row>
    <row r="34" customHeight="1" spans="1:7">
      <c r="A34" s="84"/>
      <c r="B34" s="85"/>
      <c r="C34" s="29"/>
      <c r="D34" s="29"/>
      <c r="E34" s="29" t="s">
        <v>54</v>
      </c>
      <c r="F34" s="29" t="s">
        <v>66</v>
      </c>
      <c r="G34" s="29"/>
    </row>
    <row r="35" customHeight="1" spans="1:7">
      <c r="A35" s="84"/>
      <c r="B35" s="85"/>
      <c r="C35" s="29"/>
      <c r="D35" s="29"/>
      <c r="E35" s="29" t="s">
        <v>59</v>
      </c>
      <c r="F35" s="29" t="s">
        <v>66</v>
      </c>
      <c r="G35" s="29"/>
    </row>
    <row r="36" customHeight="1" spans="1:7">
      <c r="A36" s="84"/>
      <c r="B36" s="85"/>
      <c r="C36" s="29"/>
      <c r="D36" s="29"/>
      <c r="E36" s="29" t="s">
        <v>50</v>
      </c>
      <c r="F36" s="29" t="s">
        <v>44</v>
      </c>
      <c r="G36" s="29"/>
    </row>
    <row r="37" customHeight="1" spans="1:7">
      <c r="A37" s="84"/>
      <c r="B37" s="85"/>
      <c r="C37" s="29"/>
      <c r="D37" s="29"/>
      <c r="E37" s="29" t="s">
        <v>68</v>
      </c>
      <c r="F37" s="29" t="s">
        <v>79</v>
      </c>
      <c r="G37" s="29"/>
    </row>
    <row r="38" customHeight="1" spans="1:7">
      <c r="A38" s="84"/>
      <c r="B38" s="85"/>
      <c r="C38" s="29"/>
      <c r="D38" s="29"/>
      <c r="E38" s="29" t="s">
        <v>59</v>
      </c>
      <c r="F38" s="29" t="s">
        <v>47</v>
      </c>
      <c r="G38" s="29"/>
    </row>
    <row r="39" customHeight="1" spans="1:7">
      <c r="A39" s="84"/>
      <c r="B39" s="85"/>
      <c r="C39" s="29"/>
      <c r="D39" s="29"/>
      <c r="E39" s="29" t="s">
        <v>65</v>
      </c>
      <c r="F39" s="29" t="s">
        <v>47</v>
      </c>
      <c r="G39" s="29"/>
    </row>
    <row r="40" customHeight="1" spans="1:7">
      <c r="A40" s="84"/>
      <c r="B40" s="86">
        <v>20212941</v>
      </c>
      <c r="C40" s="30">
        <v>2021294118</v>
      </c>
      <c r="D40" s="30" t="s">
        <v>80</v>
      </c>
      <c r="E40" s="29" t="s">
        <v>81</v>
      </c>
      <c r="F40" s="29" t="s">
        <v>55</v>
      </c>
      <c r="G40" s="29">
        <v>5</v>
      </c>
    </row>
    <row r="41" customHeight="1" spans="1:7">
      <c r="A41" s="84"/>
      <c r="B41" s="87"/>
      <c r="C41" s="78"/>
      <c r="D41" s="78"/>
      <c r="E41" s="29" t="s">
        <v>82</v>
      </c>
      <c r="F41" s="29" t="s">
        <v>83</v>
      </c>
      <c r="G41" s="29"/>
    </row>
    <row r="42" customHeight="1" spans="1:7">
      <c r="A42" s="84"/>
      <c r="B42" s="88">
        <v>20202332</v>
      </c>
      <c r="C42" s="84">
        <v>2020233209</v>
      </c>
      <c r="D42" s="84" t="s">
        <v>84</v>
      </c>
      <c r="E42" s="84" t="s">
        <v>85</v>
      </c>
      <c r="F42" s="84" t="s">
        <v>47</v>
      </c>
      <c r="G42" s="84">
        <v>2</v>
      </c>
    </row>
    <row r="43" customHeight="1" spans="1:7">
      <c r="A43" s="84"/>
      <c r="B43" s="88"/>
      <c r="C43" s="84">
        <v>2020233215</v>
      </c>
      <c r="D43" s="29" t="s">
        <v>86</v>
      </c>
      <c r="E43" s="84" t="s">
        <v>85</v>
      </c>
      <c r="F43" s="84" t="s">
        <v>47</v>
      </c>
      <c r="G43" s="84">
        <v>11</v>
      </c>
    </row>
    <row r="44" customHeight="1" spans="1:7">
      <c r="A44" s="84"/>
      <c r="B44" s="88"/>
      <c r="C44" s="84"/>
      <c r="D44" s="29"/>
      <c r="E44" s="84" t="s">
        <v>85</v>
      </c>
      <c r="F44" s="84" t="s">
        <v>66</v>
      </c>
      <c r="G44" s="84"/>
    </row>
    <row r="45" customHeight="1" spans="1:7">
      <c r="A45" s="84"/>
      <c r="B45" s="88"/>
      <c r="C45" s="84"/>
      <c r="D45" s="29"/>
      <c r="E45" s="29" t="s">
        <v>87</v>
      </c>
      <c r="F45" s="29" t="s">
        <v>66</v>
      </c>
      <c r="G45" s="84"/>
    </row>
    <row r="46" customHeight="1" spans="1:7">
      <c r="A46" s="84"/>
      <c r="B46" s="88"/>
      <c r="C46" s="84"/>
      <c r="D46" s="29"/>
      <c r="E46" s="29" t="s">
        <v>88</v>
      </c>
      <c r="F46" s="29" t="s">
        <v>66</v>
      </c>
      <c r="G46" s="84"/>
    </row>
    <row r="47" customHeight="1" spans="1:7">
      <c r="A47" s="84"/>
      <c r="B47" s="88"/>
      <c r="C47" s="84"/>
      <c r="D47" s="29"/>
      <c r="E47" s="29" t="s">
        <v>89</v>
      </c>
      <c r="F47" s="29" t="s">
        <v>83</v>
      </c>
      <c r="G47" s="84"/>
    </row>
    <row r="48" customHeight="1" spans="1:7">
      <c r="A48" s="84"/>
      <c r="B48" s="85">
        <v>20203033</v>
      </c>
      <c r="C48" s="29">
        <v>2020303341</v>
      </c>
      <c r="D48" s="29" t="s">
        <v>90</v>
      </c>
      <c r="E48" s="29" t="s">
        <v>91</v>
      </c>
      <c r="F48" s="29" t="s">
        <v>44</v>
      </c>
      <c r="G48" s="29">
        <v>2</v>
      </c>
    </row>
    <row r="49" customHeight="1" spans="1:7">
      <c r="A49" s="84"/>
      <c r="B49" s="85">
        <v>20203035</v>
      </c>
      <c r="C49" s="29">
        <v>2020303519</v>
      </c>
      <c r="D49" s="29" t="s">
        <v>92</v>
      </c>
      <c r="E49" s="29" t="s">
        <v>93</v>
      </c>
      <c r="F49" s="29" t="s">
        <v>47</v>
      </c>
      <c r="G49" s="29">
        <v>2</v>
      </c>
    </row>
    <row r="50" customHeight="1" spans="1:7">
      <c r="A50" s="84"/>
      <c r="B50" s="85">
        <v>20203032</v>
      </c>
      <c r="C50" s="29">
        <v>2020303234</v>
      </c>
      <c r="D50" s="29" t="s">
        <v>94</v>
      </c>
      <c r="E50" s="29" t="s">
        <v>95</v>
      </c>
      <c r="F50" s="29" t="s">
        <v>55</v>
      </c>
      <c r="G50" s="29">
        <v>6</v>
      </c>
    </row>
    <row r="51" customHeight="1" spans="1:7">
      <c r="A51" s="84"/>
      <c r="B51" s="85"/>
      <c r="C51" s="29"/>
      <c r="D51" s="29"/>
      <c r="E51" s="29" t="s">
        <v>96</v>
      </c>
      <c r="F51" s="29" t="s">
        <v>55</v>
      </c>
      <c r="G51" s="29"/>
    </row>
    <row r="52" customHeight="1" spans="1:7">
      <c r="A52" s="84"/>
      <c r="B52" s="85"/>
      <c r="C52" s="29"/>
      <c r="D52" s="29"/>
      <c r="E52" s="29" t="s">
        <v>97</v>
      </c>
      <c r="F52" s="29" t="s">
        <v>55</v>
      </c>
      <c r="G52" s="29"/>
    </row>
    <row r="53" customHeight="1" spans="1:7">
      <c r="A53" s="84"/>
      <c r="B53" s="85">
        <v>20203036</v>
      </c>
      <c r="C53" s="29">
        <v>2020303620</v>
      </c>
      <c r="D53" s="29" t="s">
        <v>98</v>
      </c>
      <c r="E53" s="29" t="s">
        <v>99</v>
      </c>
      <c r="F53" s="29" t="s">
        <v>47</v>
      </c>
      <c r="G53" s="29">
        <v>4</v>
      </c>
    </row>
    <row r="54" customHeight="1" spans="1:7">
      <c r="A54" s="84"/>
      <c r="B54" s="85"/>
      <c r="C54" s="29"/>
      <c r="D54" s="29"/>
      <c r="E54" s="29" t="s">
        <v>100</v>
      </c>
      <c r="F54" s="29" t="s">
        <v>47</v>
      </c>
      <c r="G54" s="29"/>
    </row>
    <row r="55" customHeight="1" spans="1:7">
      <c r="A55" s="84"/>
      <c r="B55" s="85"/>
      <c r="C55" s="29">
        <v>2020303615</v>
      </c>
      <c r="D55" s="29" t="s">
        <v>101</v>
      </c>
      <c r="E55" s="29" t="s">
        <v>99</v>
      </c>
      <c r="F55" s="29" t="s">
        <v>47</v>
      </c>
      <c r="G55" s="29">
        <v>4</v>
      </c>
    </row>
    <row r="56" customHeight="1" spans="1:7">
      <c r="A56" s="84"/>
      <c r="B56" s="85"/>
      <c r="C56" s="29"/>
      <c r="D56" s="29"/>
      <c r="E56" s="29" t="s">
        <v>100</v>
      </c>
      <c r="F56" s="29" t="s">
        <v>47</v>
      </c>
      <c r="G56" s="29"/>
    </row>
    <row r="57" customHeight="1" spans="1:7">
      <c r="A57" s="84"/>
      <c r="B57" s="85">
        <v>20203031</v>
      </c>
      <c r="C57" s="29">
        <v>2020303144</v>
      </c>
      <c r="D57" s="29" t="s">
        <v>102</v>
      </c>
      <c r="E57" s="29" t="s">
        <v>103</v>
      </c>
      <c r="F57" s="29" t="s">
        <v>47</v>
      </c>
      <c r="G57" s="29">
        <v>10</v>
      </c>
    </row>
    <row r="58" customHeight="1" spans="1:7">
      <c r="A58" s="84"/>
      <c r="B58" s="85"/>
      <c r="C58" s="29"/>
      <c r="D58" s="29"/>
      <c r="E58" s="29" t="s">
        <v>100</v>
      </c>
      <c r="F58" s="29" t="s">
        <v>47</v>
      </c>
      <c r="G58" s="29"/>
    </row>
    <row r="59" customHeight="1" spans="1:7">
      <c r="A59" s="84"/>
      <c r="B59" s="85"/>
      <c r="C59" s="29"/>
      <c r="D59" s="29"/>
      <c r="E59" s="29" t="s">
        <v>97</v>
      </c>
      <c r="F59" s="29" t="s">
        <v>34</v>
      </c>
      <c r="G59" s="29"/>
    </row>
    <row r="60" customHeight="1" spans="1:7">
      <c r="A60" s="84"/>
      <c r="B60" s="85"/>
      <c r="C60" s="29"/>
      <c r="D60" s="29"/>
      <c r="E60" s="29" t="s">
        <v>95</v>
      </c>
      <c r="F60" s="29" t="s">
        <v>34</v>
      </c>
      <c r="G60" s="29"/>
    </row>
    <row r="61" customHeight="1" spans="1:7">
      <c r="A61" s="84"/>
      <c r="B61" s="85"/>
      <c r="C61" s="29"/>
      <c r="D61" s="29"/>
      <c r="E61" s="29" t="s">
        <v>100</v>
      </c>
      <c r="F61" s="29" t="s">
        <v>34</v>
      </c>
      <c r="G61" s="29"/>
    </row>
    <row r="62" customHeight="1" spans="1:7">
      <c r="A62" s="84"/>
      <c r="B62" s="85"/>
      <c r="C62" s="29">
        <v>2020303146</v>
      </c>
      <c r="D62" s="29" t="s">
        <v>104</v>
      </c>
      <c r="E62" s="29" t="s">
        <v>100</v>
      </c>
      <c r="F62" s="29" t="s">
        <v>66</v>
      </c>
      <c r="G62" s="29">
        <v>8</v>
      </c>
    </row>
    <row r="63" customHeight="1" spans="1:7">
      <c r="A63" s="84"/>
      <c r="B63" s="85"/>
      <c r="C63" s="29"/>
      <c r="D63" s="29"/>
      <c r="E63" s="29" t="s">
        <v>105</v>
      </c>
      <c r="F63" s="29" t="s">
        <v>66</v>
      </c>
      <c r="G63" s="29"/>
    </row>
    <row r="64" customHeight="1" spans="1:7">
      <c r="A64" s="84"/>
      <c r="B64" s="85"/>
      <c r="C64" s="29"/>
      <c r="D64" s="29"/>
      <c r="E64" s="29" t="s">
        <v>95</v>
      </c>
      <c r="F64" s="29" t="s">
        <v>55</v>
      </c>
      <c r="G64" s="29"/>
    </row>
    <row r="65" customHeight="1" spans="1:7">
      <c r="A65" s="84"/>
      <c r="B65" s="85"/>
      <c r="C65" s="29"/>
      <c r="D65" s="29"/>
      <c r="E65" s="29" t="s">
        <v>96</v>
      </c>
      <c r="F65" s="29" t="s">
        <v>55</v>
      </c>
      <c r="G65" s="29"/>
    </row>
    <row r="66" customHeight="1" spans="1:7">
      <c r="A66" s="84"/>
      <c r="B66" s="89">
        <v>20222332</v>
      </c>
      <c r="C66" s="90">
        <v>2022233216</v>
      </c>
      <c r="D66" s="90" t="s">
        <v>106</v>
      </c>
      <c r="E66" s="90" t="s">
        <v>32</v>
      </c>
      <c r="F66" s="90" t="s">
        <v>44</v>
      </c>
      <c r="G66" s="90">
        <v>7</v>
      </c>
    </row>
    <row r="67" customHeight="1" spans="1:7">
      <c r="A67" s="84"/>
      <c r="B67" s="89"/>
      <c r="C67" s="90"/>
      <c r="D67" s="90"/>
      <c r="E67" s="90" t="s">
        <v>107</v>
      </c>
      <c r="F67" s="90" t="s">
        <v>79</v>
      </c>
      <c r="G67" s="90"/>
    </row>
    <row r="68" customHeight="1" spans="1:7">
      <c r="A68" s="84"/>
      <c r="B68" s="89"/>
      <c r="C68" s="90"/>
      <c r="D68" s="90"/>
      <c r="E68" s="90" t="s">
        <v>108</v>
      </c>
      <c r="F68" s="90" t="s">
        <v>44</v>
      </c>
      <c r="G68" s="90"/>
    </row>
    <row r="69" customHeight="1" spans="1:7">
      <c r="A69" s="84"/>
      <c r="B69" s="88">
        <v>20223033</v>
      </c>
      <c r="C69" s="84">
        <v>2022303308</v>
      </c>
      <c r="D69" s="84" t="s">
        <v>109</v>
      </c>
      <c r="E69" s="84" t="s">
        <v>110</v>
      </c>
      <c r="F69" s="84" t="s">
        <v>47</v>
      </c>
      <c r="G69" s="84">
        <v>4</v>
      </c>
    </row>
    <row r="70" customHeight="1" spans="1:7">
      <c r="A70" s="84"/>
      <c r="B70" s="88"/>
      <c r="C70" s="84">
        <v>2022303321</v>
      </c>
      <c r="D70" s="84" t="s">
        <v>111</v>
      </c>
      <c r="E70" s="84" t="s">
        <v>110</v>
      </c>
      <c r="F70" s="84" t="s">
        <v>47</v>
      </c>
      <c r="G70" s="84"/>
    </row>
    <row r="71" customHeight="1" spans="1:7">
      <c r="A71" s="84"/>
      <c r="B71" s="88">
        <v>20223031</v>
      </c>
      <c r="C71" s="84">
        <v>2022303119</v>
      </c>
      <c r="D71" s="84" t="s">
        <v>112</v>
      </c>
      <c r="E71" s="84" t="s">
        <v>110</v>
      </c>
      <c r="F71" s="84" t="s">
        <v>47</v>
      </c>
      <c r="G71" s="84">
        <v>2</v>
      </c>
    </row>
    <row r="72" customHeight="1" spans="1:7">
      <c r="A72" s="84"/>
      <c r="B72" s="88">
        <v>20223032</v>
      </c>
      <c r="C72" s="84">
        <v>2022303203</v>
      </c>
      <c r="D72" s="84" t="s">
        <v>113</v>
      </c>
      <c r="E72" s="84" t="s">
        <v>110</v>
      </c>
      <c r="F72" s="84" t="s">
        <v>47</v>
      </c>
      <c r="G72" s="84">
        <v>4</v>
      </c>
    </row>
    <row r="73" customHeight="1" spans="1:7">
      <c r="A73" s="84"/>
      <c r="B73" s="88"/>
      <c r="C73" s="84">
        <v>2022303226</v>
      </c>
      <c r="D73" s="84" t="s">
        <v>114</v>
      </c>
      <c r="E73" s="84" t="s">
        <v>110</v>
      </c>
      <c r="F73" s="84" t="s">
        <v>47</v>
      </c>
      <c r="G73" s="84"/>
    </row>
    <row r="74" customHeight="1" spans="1:7">
      <c r="A74" s="84"/>
      <c r="B74" s="88">
        <v>20222933</v>
      </c>
      <c r="C74" s="84">
        <v>2022293301</v>
      </c>
      <c r="D74" s="84" t="s">
        <v>115</v>
      </c>
      <c r="E74" s="84" t="s">
        <v>116</v>
      </c>
      <c r="F74" s="84" t="s">
        <v>63</v>
      </c>
      <c r="G74" s="84">
        <v>3</v>
      </c>
    </row>
    <row r="75" customHeight="1" spans="1:7">
      <c r="A75" s="84"/>
      <c r="B75" s="88">
        <v>20222934</v>
      </c>
      <c r="C75" s="84">
        <v>2022293436</v>
      </c>
      <c r="D75" s="84" t="s">
        <v>117</v>
      </c>
      <c r="E75" s="84" t="s">
        <v>118</v>
      </c>
      <c r="F75" s="84" t="s">
        <v>83</v>
      </c>
      <c r="G75" s="84">
        <v>12</v>
      </c>
    </row>
    <row r="76" customHeight="1" spans="1:7">
      <c r="A76" s="84"/>
      <c r="B76" s="88"/>
      <c r="C76" s="84"/>
      <c r="D76" s="84"/>
      <c r="E76" s="84" t="s">
        <v>50</v>
      </c>
      <c r="F76" s="84" t="s">
        <v>55</v>
      </c>
      <c r="G76" s="84"/>
    </row>
    <row r="77" customHeight="1" spans="1:7">
      <c r="A77" s="84"/>
      <c r="B77" s="88"/>
      <c r="C77" s="84"/>
      <c r="D77" s="84"/>
      <c r="E77" s="84" t="s">
        <v>119</v>
      </c>
      <c r="F77" s="84" t="s">
        <v>55</v>
      </c>
      <c r="G77" s="84"/>
    </row>
    <row r="78" customHeight="1" spans="1:7">
      <c r="A78" s="84"/>
      <c r="B78" s="88"/>
      <c r="C78" s="84"/>
      <c r="D78" s="84"/>
      <c r="E78" s="84" t="s">
        <v>110</v>
      </c>
      <c r="F78" s="84" t="s">
        <v>55</v>
      </c>
      <c r="G78" s="84"/>
    </row>
    <row r="79" customHeight="1" spans="1:7">
      <c r="A79" s="84"/>
      <c r="B79" s="88"/>
      <c r="C79" s="84"/>
      <c r="D79" s="84"/>
      <c r="E79" s="84" t="s">
        <v>120</v>
      </c>
      <c r="F79" s="84" t="s">
        <v>66</v>
      </c>
      <c r="G79" s="84"/>
    </row>
    <row r="80" customHeight="1" spans="1:7">
      <c r="A80" s="84"/>
      <c r="B80" s="88"/>
      <c r="C80" s="84"/>
      <c r="D80" s="84"/>
      <c r="E80" s="84" t="s">
        <v>118</v>
      </c>
      <c r="F80" s="84" t="s">
        <v>44</v>
      </c>
      <c r="G80" s="84"/>
    </row>
    <row r="81" customHeight="1" spans="1:7">
      <c r="A81" s="84"/>
      <c r="B81" s="88"/>
      <c r="C81" s="84"/>
      <c r="D81" s="84"/>
      <c r="E81" s="84" t="s">
        <v>121</v>
      </c>
      <c r="F81" s="84" t="s">
        <v>79</v>
      </c>
      <c r="G81" s="84"/>
    </row>
    <row r="82" customHeight="1" spans="1:7">
      <c r="A82" s="84"/>
      <c r="B82" s="88"/>
      <c r="C82" s="84">
        <v>2022293405</v>
      </c>
      <c r="D82" s="84" t="s">
        <v>122</v>
      </c>
      <c r="E82" s="84" t="s">
        <v>123</v>
      </c>
      <c r="F82" s="84" t="s">
        <v>47</v>
      </c>
      <c r="G82" s="84"/>
    </row>
    <row r="83" customHeight="1" spans="1:7">
      <c r="A83" s="84"/>
      <c r="B83" s="88"/>
      <c r="C83" s="84"/>
      <c r="D83" s="84"/>
      <c r="E83" s="84" t="s">
        <v>50</v>
      </c>
      <c r="F83" s="84" t="s">
        <v>47</v>
      </c>
      <c r="G83" s="84"/>
    </row>
    <row r="84" customHeight="1" spans="1:7">
      <c r="A84" s="84"/>
      <c r="B84" s="88"/>
      <c r="C84" s="84"/>
      <c r="D84" s="84"/>
      <c r="E84" s="84" t="s">
        <v>108</v>
      </c>
      <c r="F84" s="84" t="s">
        <v>44</v>
      </c>
      <c r="G84" s="84"/>
    </row>
    <row r="85" customHeight="1" spans="1:7">
      <c r="A85" s="91"/>
      <c r="B85" s="92"/>
      <c r="C85" s="92"/>
      <c r="D85" s="92"/>
      <c r="E85" s="92"/>
      <c r="F85" s="93"/>
      <c r="G85" s="92"/>
    </row>
    <row r="86" customHeight="1" spans="1:7">
      <c r="A86" s="91"/>
      <c r="B86" s="92"/>
      <c r="C86" s="92"/>
      <c r="D86" s="92"/>
      <c r="E86" s="92"/>
      <c r="F86" s="93"/>
      <c r="G86" s="92"/>
    </row>
    <row r="87" customHeight="1" spans="1:7">
      <c r="A87" s="91"/>
      <c r="B87" s="92"/>
      <c r="C87" s="92"/>
      <c r="D87" s="92"/>
      <c r="E87" s="92"/>
      <c r="F87" s="93"/>
      <c r="G87" s="92"/>
    </row>
    <row r="88" customHeight="1" spans="1:7">
      <c r="A88" s="91"/>
      <c r="B88" s="92"/>
      <c r="C88" s="92"/>
      <c r="D88" s="92"/>
      <c r="E88" s="92"/>
      <c r="F88" s="93"/>
      <c r="G88" s="92"/>
    </row>
    <row r="89" customHeight="1" spans="1:7">
      <c r="A89" s="91"/>
      <c r="B89" s="92"/>
      <c r="C89" s="92"/>
      <c r="D89" s="92"/>
      <c r="E89" s="92"/>
      <c r="F89" s="93"/>
      <c r="G89" s="92"/>
    </row>
    <row r="90" customHeight="1" spans="1:7">
      <c r="A90" s="91"/>
      <c r="B90" s="92"/>
      <c r="C90" s="92"/>
      <c r="D90" s="92"/>
      <c r="E90" s="92"/>
      <c r="F90" s="93"/>
      <c r="G90" s="92"/>
    </row>
    <row r="91" customHeight="1" spans="1:7">
      <c r="A91" s="91"/>
      <c r="B91" s="94"/>
      <c r="C91" s="94"/>
      <c r="D91" s="94"/>
      <c r="E91" s="94"/>
      <c r="F91" s="95"/>
      <c r="G91" s="94"/>
    </row>
    <row r="92" customHeight="1" spans="1:7">
      <c r="A92" s="91"/>
      <c r="B92" s="94"/>
      <c r="C92" s="94"/>
      <c r="D92" s="94"/>
      <c r="E92" s="94"/>
      <c r="F92" s="94"/>
      <c r="G92" s="94"/>
    </row>
    <row r="93" customHeight="1" spans="1:7">
      <c r="A93" s="91"/>
      <c r="B93" s="94"/>
      <c r="C93" s="94"/>
      <c r="D93" s="94"/>
      <c r="E93" s="94"/>
      <c r="F93" s="94"/>
      <c r="G93" s="94"/>
    </row>
    <row r="94" customHeight="1" spans="1:7">
      <c r="A94" s="91"/>
      <c r="B94" s="94"/>
      <c r="C94" s="94"/>
      <c r="D94" s="94"/>
      <c r="E94" s="94"/>
      <c r="F94" s="94"/>
      <c r="G94" s="94"/>
    </row>
    <row r="95" customHeight="1" spans="1:7">
      <c r="A95" s="91"/>
      <c r="B95" s="94"/>
      <c r="C95" s="94"/>
      <c r="D95" s="94"/>
      <c r="E95" s="94"/>
      <c r="F95" s="94"/>
      <c r="G95" s="94"/>
    </row>
    <row r="96" customHeight="1" spans="1:7">
      <c r="A96" s="91"/>
      <c r="B96" s="94"/>
      <c r="C96" s="94"/>
      <c r="D96" s="94"/>
      <c r="E96" s="94"/>
      <c r="F96" s="95"/>
      <c r="G96" s="94"/>
    </row>
    <row r="97" customHeight="1" spans="1:7">
      <c r="A97" s="91"/>
      <c r="B97" s="94"/>
      <c r="C97" s="94"/>
      <c r="D97" s="94"/>
      <c r="E97" s="94"/>
      <c r="F97" s="95"/>
      <c r="G97" s="94"/>
    </row>
    <row r="98" customHeight="1" spans="1:7">
      <c r="A98" s="91"/>
      <c r="B98" s="94"/>
      <c r="C98" s="94"/>
      <c r="D98" s="94"/>
      <c r="E98" s="94"/>
      <c r="F98" s="95"/>
      <c r="G98" s="94"/>
    </row>
    <row r="99" customHeight="1" spans="1:7">
      <c r="A99" s="91"/>
      <c r="B99" s="94"/>
      <c r="C99" s="94"/>
      <c r="D99" s="94"/>
      <c r="E99" s="94"/>
      <c r="F99" s="95"/>
      <c r="G99" s="94"/>
    </row>
    <row r="100" customHeight="1" spans="1:7">
      <c r="A100" s="91"/>
      <c r="B100" s="94"/>
      <c r="C100" s="94"/>
      <c r="D100" s="94"/>
      <c r="E100" s="94"/>
      <c r="F100" s="95"/>
      <c r="G100" s="94"/>
    </row>
  </sheetData>
  <autoFilter ref="A2:I100">
    <filterColumn colId="0">
      <customFilters>
        <customFilter operator="equal" val="经济管理学院"/>
      </customFilters>
    </filterColumn>
    <extLst/>
  </autoFilter>
  <mergeCells count="72">
    <mergeCell ref="A1:G1"/>
    <mergeCell ref="A3:A84"/>
    <mergeCell ref="B4:B9"/>
    <mergeCell ref="B12:B30"/>
    <mergeCell ref="B31:B39"/>
    <mergeCell ref="B40:B41"/>
    <mergeCell ref="B42:B47"/>
    <mergeCell ref="B50:B52"/>
    <mergeCell ref="B53:B56"/>
    <mergeCell ref="B57:B65"/>
    <mergeCell ref="B66:B68"/>
    <mergeCell ref="B69:B70"/>
    <mergeCell ref="B72:B73"/>
    <mergeCell ref="B75:B84"/>
    <mergeCell ref="C4:C7"/>
    <mergeCell ref="C8:C9"/>
    <mergeCell ref="C13:C16"/>
    <mergeCell ref="C18:C19"/>
    <mergeCell ref="C20:C21"/>
    <mergeCell ref="C23:C24"/>
    <mergeCell ref="C25:C26"/>
    <mergeCell ref="C27:C29"/>
    <mergeCell ref="C31:C39"/>
    <mergeCell ref="C40:C41"/>
    <mergeCell ref="C43:C47"/>
    <mergeCell ref="C50:C52"/>
    <mergeCell ref="C53:C54"/>
    <mergeCell ref="C55:C56"/>
    <mergeCell ref="C57:C61"/>
    <mergeCell ref="C62:C65"/>
    <mergeCell ref="C66:C68"/>
    <mergeCell ref="C75:C81"/>
    <mergeCell ref="C82:C84"/>
    <mergeCell ref="D4:D7"/>
    <mergeCell ref="D8:D9"/>
    <mergeCell ref="D13:D16"/>
    <mergeCell ref="D18:D19"/>
    <mergeCell ref="D20:D21"/>
    <mergeCell ref="D23:D24"/>
    <mergeCell ref="D25:D26"/>
    <mergeCell ref="D27:D29"/>
    <mergeCell ref="D31:D39"/>
    <mergeCell ref="D40:D41"/>
    <mergeCell ref="D43:D47"/>
    <mergeCell ref="D50:D52"/>
    <mergeCell ref="D53:D54"/>
    <mergeCell ref="D55:D56"/>
    <mergeCell ref="D57:D61"/>
    <mergeCell ref="D62:D65"/>
    <mergeCell ref="D66:D68"/>
    <mergeCell ref="D75:D81"/>
    <mergeCell ref="D82:D84"/>
    <mergeCell ref="G4:G7"/>
    <mergeCell ref="G8:G9"/>
    <mergeCell ref="G13:G16"/>
    <mergeCell ref="G18:G19"/>
    <mergeCell ref="G20:G21"/>
    <mergeCell ref="G23:G24"/>
    <mergeCell ref="G25:G26"/>
    <mergeCell ref="G27:G29"/>
    <mergeCell ref="G31:G39"/>
    <mergeCell ref="G40:G41"/>
    <mergeCell ref="G43:G47"/>
    <mergeCell ref="G50:G52"/>
    <mergeCell ref="G53:G54"/>
    <mergeCell ref="G55:G56"/>
    <mergeCell ref="G57:G61"/>
    <mergeCell ref="G62:G65"/>
    <mergeCell ref="G66:G68"/>
    <mergeCell ref="G69:G70"/>
    <mergeCell ref="G72:G73"/>
    <mergeCell ref="G75:G8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B23" sqref="B23"/>
    </sheetView>
  </sheetViews>
  <sheetFormatPr defaultColWidth="9" defaultRowHeight="13.5" outlineLevelCol="7"/>
  <cols>
    <col min="1" max="1" width="24" style="25" customWidth="1"/>
    <col min="2" max="2" width="15.225" style="25" customWidth="1"/>
    <col min="3" max="3" width="18.6666666666667" style="25" customWidth="1"/>
    <col min="4" max="4" width="14.4416666666667" style="25" customWidth="1"/>
    <col min="5" max="5" width="35.225" style="25" customWidth="1"/>
    <col min="6" max="6" width="21" style="25" customWidth="1"/>
    <col min="7" max="7" width="14.5583333333333" style="25" customWidth="1"/>
    <col min="8" max="8" width="14.6666666666667" style="25" customWidth="1"/>
    <col min="9" max="16384" width="9" style="25"/>
  </cols>
  <sheetData>
    <row r="1" s="68" customFormat="1" ht="22.5" spans="1:8">
      <c r="A1" s="70" t="s">
        <v>124</v>
      </c>
      <c r="B1" s="71"/>
      <c r="C1" s="71"/>
      <c r="D1" s="71"/>
      <c r="E1" s="71"/>
      <c r="F1" s="71"/>
      <c r="G1" s="71"/>
      <c r="H1" s="71"/>
    </row>
    <row r="2" s="69" customFormat="1" ht="20.25" spans="1:8">
      <c r="A2" s="72" t="s">
        <v>14</v>
      </c>
      <c r="B2" s="5" t="s">
        <v>16</v>
      </c>
      <c r="C2" s="5" t="s">
        <v>25</v>
      </c>
      <c r="D2" s="5" t="s">
        <v>27</v>
      </c>
      <c r="E2" s="5" t="s">
        <v>26</v>
      </c>
      <c r="F2" s="5" t="s">
        <v>125</v>
      </c>
      <c r="G2" s="73" t="s">
        <v>126</v>
      </c>
      <c r="H2" s="5" t="s">
        <v>21</v>
      </c>
    </row>
    <row r="3" s="68" customFormat="1" ht="18.75" spans="1:8">
      <c r="A3" s="74" t="s">
        <v>2</v>
      </c>
      <c r="B3" s="30">
        <v>20212331</v>
      </c>
      <c r="C3" s="29">
        <v>2021233126</v>
      </c>
      <c r="D3" s="29" t="s">
        <v>64</v>
      </c>
      <c r="E3" s="29" t="s">
        <v>54</v>
      </c>
      <c r="F3" s="75" t="s">
        <v>127</v>
      </c>
      <c r="G3" s="29">
        <v>10.27</v>
      </c>
      <c r="H3" s="76"/>
    </row>
    <row r="4" s="68" customFormat="1" ht="18.75" spans="1:8">
      <c r="A4" s="77"/>
      <c r="B4" s="78"/>
      <c r="C4" s="29">
        <v>2021233138</v>
      </c>
      <c r="D4" s="29" t="s">
        <v>128</v>
      </c>
      <c r="E4" s="29" t="s">
        <v>54</v>
      </c>
      <c r="F4" s="75" t="s">
        <v>127</v>
      </c>
      <c r="G4" s="29">
        <v>10.27</v>
      </c>
      <c r="H4" s="76"/>
    </row>
    <row r="5" s="68" customFormat="1" ht="18.75" spans="1:8">
      <c r="A5" s="77"/>
      <c r="B5" s="29">
        <v>20222332</v>
      </c>
      <c r="C5" s="29">
        <v>2022233225</v>
      </c>
      <c r="D5" s="29" t="s">
        <v>129</v>
      </c>
      <c r="E5" s="29" t="s">
        <v>50</v>
      </c>
      <c r="F5" s="75" t="s">
        <v>127</v>
      </c>
      <c r="G5" s="29">
        <v>10.24</v>
      </c>
      <c r="H5" s="79"/>
    </row>
    <row r="6" ht="18.75" spans="1:8">
      <c r="A6" s="77"/>
      <c r="B6" s="29"/>
      <c r="C6" s="29">
        <v>2022233226</v>
      </c>
      <c r="D6" s="29" t="s">
        <v>130</v>
      </c>
      <c r="E6" s="29" t="s">
        <v>50</v>
      </c>
      <c r="F6" s="75" t="s">
        <v>127</v>
      </c>
      <c r="G6" s="29">
        <v>10.24</v>
      </c>
      <c r="H6" s="79"/>
    </row>
    <row r="7" ht="18.75" spans="1:8">
      <c r="A7" s="77"/>
      <c r="B7" s="29"/>
      <c r="C7" s="29"/>
      <c r="D7" s="29"/>
      <c r="E7" s="29" t="s">
        <v>131</v>
      </c>
      <c r="F7" s="75" t="s">
        <v>127</v>
      </c>
      <c r="G7" s="29">
        <v>10.24</v>
      </c>
      <c r="H7" s="79"/>
    </row>
    <row r="8" ht="18.75" spans="1:8">
      <c r="A8" s="77"/>
      <c r="B8" s="29"/>
      <c r="C8" s="29">
        <v>2022233230</v>
      </c>
      <c r="D8" s="29" t="s">
        <v>132</v>
      </c>
      <c r="E8" s="29" t="s">
        <v>131</v>
      </c>
      <c r="F8" s="75" t="s">
        <v>127</v>
      </c>
      <c r="G8" s="29">
        <v>10.24</v>
      </c>
      <c r="H8" s="79"/>
    </row>
    <row r="9" ht="18.75" spans="1:8">
      <c r="A9" s="77"/>
      <c r="B9" s="29"/>
      <c r="C9" s="29">
        <v>2020233213</v>
      </c>
      <c r="D9" s="29" t="s">
        <v>133</v>
      </c>
      <c r="E9" s="29" t="s">
        <v>134</v>
      </c>
      <c r="F9" s="75" t="s">
        <v>127</v>
      </c>
      <c r="G9" s="29">
        <v>10.28</v>
      </c>
      <c r="H9" s="80"/>
    </row>
    <row r="10" ht="18.75" spans="1:8">
      <c r="A10" s="77"/>
      <c r="B10" s="29">
        <v>20222931</v>
      </c>
      <c r="C10" s="29">
        <v>2022293141</v>
      </c>
      <c r="D10" s="29" t="s">
        <v>135</v>
      </c>
      <c r="E10" s="29" t="s">
        <v>119</v>
      </c>
      <c r="F10" s="75" t="s">
        <v>127</v>
      </c>
      <c r="G10" s="29">
        <v>10.24</v>
      </c>
      <c r="H10" s="80"/>
    </row>
    <row r="11" ht="18.75" spans="1:8">
      <c r="A11" s="77"/>
      <c r="B11" s="29"/>
      <c r="C11" s="29">
        <v>2022293140</v>
      </c>
      <c r="D11" s="29" t="s">
        <v>136</v>
      </c>
      <c r="E11" s="29" t="s">
        <v>119</v>
      </c>
      <c r="F11" s="75" t="s">
        <v>127</v>
      </c>
      <c r="G11" s="29">
        <v>10.24</v>
      </c>
      <c r="H11" s="80"/>
    </row>
    <row r="12" ht="18.75" spans="1:8">
      <c r="A12" s="77"/>
      <c r="B12" s="29"/>
      <c r="C12" s="29">
        <v>2022293138</v>
      </c>
      <c r="D12" s="29" t="s">
        <v>137</v>
      </c>
      <c r="E12" s="29" t="s">
        <v>119</v>
      </c>
      <c r="F12" s="75" t="s">
        <v>127</v>
      </c>
      <c r="G12" s="29">
        <v>10.24</v>
      </c>
      <c r="H12" s="80"/>
    </row>
    <row r="15" s="68" customFormat="1" spans="1:8">
      <c r="A15" s="25"/>
      <c r="B15" s="25"/>
      <c r="C15" s="25"/>
      <c r="D15" s="25"/>
      <c r="E15" s="25"/>
      <c r="F15" s="25"/>
      <c r="G15" s="25"/>
      <c r="H15" s="25"/>
    </row>
  </sheetData>
  <mergeCells count="7">
    <mergeCell ref="A1:H1"/>
    <mergeCell ref="A3:A12"/>
    <mergeCell ref="B3:B4"/>
    <mergeCell ref="B5:B9"/>
    <mergeCell ref="B10:B12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C17" sqref="C17"/>
    </sheetView>
  </sheetViews>
  <sheetFormatPr defaultColWidth="9" defaultRowHeight="13.5"/>
  <cols>
    <col min="1" max="1" width="25.4416666666667" style="25" customWidth="1"/>
    <col min="2" max="2" width="8.33333333333333" style="49" customWidth="1"/>
    <col min="3" max="3" width="14.775" style="25" customWidth="1"/>
    <col min="4" max="13" width="7.44166666666667" style="25" customWidth="1"/>
    <col min="14" max="14" width="8.10833333333333" style="25" customWidth="1"/>
    <col min="15" max="15" width="9.66666666666667" style="25" customWidth="1"/>
    <col min="16" max="16" width="17.1083333333333" style="25" customWidth="1"/>
    <col min="17" max="17" width="31.75" style="25" customWidth="1"/>
    <col min="18" max="18" width="28.125" style="25" customWidth="1"/>
    <col min="19" max="16384" width="9" style="25"/>
  </cols>
  <sheetData>
    <row r="1" s="47" customFormat="1" ht="22.5" spans="1:20">
      <c r="A1" s="50" t="s">
        <v>138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63"/>
      <c r="T1" s="63"/>
    </row>
    <row r="2" s="48" customFormat="1" ht="60.75" spans="1:19">
      <c r="A2" s="5" t="s">
        <v>14</v>
      </c>
      <c r="B2" s="5" t="s">
        <v>15</v>
      </c>
      <c r="C2" s="5" t="s">
        <v>16</v>
      </c>
      <c r="D2" s="53" t="s">
        <v>139</v>
      </c>
      <c r="E2" s="53" t="s">
        <v>140</v>
      </c>
      <c r="F2" s="53" t="s">
        <v>141</v>
      </c>
      <c r="G2" s="53" t="s">
        <v>142</v>
      </c>
      <c r="H2" s="53" t="s">
        <v>143</v>
      </c>
      <c r="I2" s="53" t="s">
        <v>144</v>
      </c>
      <c r="J2" s="53" t="s">
        <v>145</v>
      </c>
      <c r="K2" s="53" t="s">
        <v>146</v>
      </c>
      <c r="L2" s="53" t="s">
        <v>147</v>
      </c>
      <c r="M2" s="53" t="s">
        <v>148</v>
      </c>
      <c r="N2" s="53" t="s">
        <v>149</v>
      </c>
      <c r="O2" s="59" t="s">
        <v>150</v>
      </c>
      <c r="P2" s="53" t="s">
        <v>151</v>
      </c>
      <c r="Q2" s="5" t="s">
        <v>21</v>
      </c>
      <c r="R2" s="5" t="s">
        <v>152</v>
      </c>
      <c r="S2" s="64"/>
    </row>
    <row r="3" ht="20.25" spans="1:19">
      <c r="A3" s="54" t="s">
        <v>2</v>
      </c>
      <c r="B3" s="55">
        <v>1</v>
      </c>
      <c r="C3" s="56">
        <v>20222331</v>
      </c>
      <c r="D3" s="29">
        <v>5</v>
      </c>
      <c r="E3" s="29">
        <v>4.4</v>
      </c>
      <c r="F3" s="29">
        <v>5</v>
      </c>
      <c r="G3" s="29">
        <v>5</v>
      </c>
      <c r="H3" s="29" t="s">
        <v>153</v>
      </c>
      <c r="I3" s="29" t="s">
        <v>153</v>
      </c>
      <c r="J3" s="29">
        <v>5</v>
      </c>
      <c r="K3" s="29">
        <v>4.8</v>
      </c>
      <c r="L3" s="29" t="s">
        <v>153</v>
      </c>
      <c r="M3" s="29" t="s">
        <v>153</v>
      </c>
      <c r="N3" s="60">
        <f t="shared" ref="N3:N17" si="0">SUM(D3:M3,)</f>
        <v>29.2</v>
      </c>
      <c r="O3" s="61">
        <f t="shared" ref="O3:O18" si="1">AVERAGE(D3:M3)</f>
        <v>4.86666666666667</v>
      </c>
      <c r="P3" s="62">
        <f>RANK(O3,$O$3:$O$12,0)</f>
        <v>9</v>
      </c>
      <c r="Q3" s="56"/>
      <c r="R3" s="56"/>
      <c r="S3" s="65"/>
    </row>
    <row r="4" ht="20.25" spans="1:19">
      <c r="A4" s="54"/>
      <c r="B4" s="55">
        <v>2</v>
      </c>
      <c r="C4" s="56">
        <v>20222332</v>
      </c>
      <c r="D4" s="29">
        <v>5</v>
      </c>
      <c r="E4" s="29">
        <v>4.4</v>
      </c>
      <c r="F4" s="29">
        <v>4.8</v>
      </c>
      <c r="G4" s="29">
        <v>5</v>
      </c>
      <c r="H4" s="29" t="s">
        <v>153</v>
      </c>
      <c r="I4" s="29" t="s">
        <v>153</v>
      </c>
      <c r="J4" s="29">
        <v>5</v>
      </c>
      <c r="K4" s="29">
        <v>4.8</v>
      </c>
      <c r="L4" s="29" t="s">
        <v>153</v>
      </c>
      <c r="M4" s="29" t="s">
        <v>153</v>
      </c>
      <c r="N4" s="60">
        <f t="shared" si="0"/>
        <v>29</v>
      </c>
      <c r="O4" s="61">
        <f t="shared" si="1"/>
        <v>4.83333333333333</v>
      </c>
      <c r="P4" s="62">
        <f t="shared" ref="P4:P12" si="2">RANK(O4,$O$3:$O$12,0)</f>
        <v>10</v>
      </c>
      <c r="Q4" s="56"/>
      <c r="R4" s="56"/>
      <c r="S4" s="65"/>
    </row>
    <row r="5" ht="20.25" spans="1:19">
      <c r="A5" s="54"/>
      <c r="B5" s="55">
        <v>3</v>
      </c>
      <c r="C5" s="56">
        <v>20222333</v>
      </c>
      <c r="D5" s="29" t="s">
        <v>153</v>
      </c>
      <c r="E5" s="29" t="s">
        <v>153</v>
      </c>
      <c r="F5" s="29">
        <v>5</v>
      </c>
      <c r="G5" s="29">
        <v>5</v>
      </c>
      <c r="H5" s="29" t="s">
        <v>153</v>
      </c>
      <c r="I5" s="29" t="s">
        <v>153</v>
      </c>
      <c r="J5" s="29">
        <v>5</v>
      </c>
      <c r="K5" s="29">
        <v>5</v>
      </c>
      <c r="L5" s="29" t="s">
        <v>153</v>
      </c>
      <c r="M5" s="29" t="s">
        <v>153</v>
      </c>
      <c r="N5" s="60">
        <f t="shared" si="0"/>
        <v>20</v>
      </c>
      <c r="O5" s="61">
        <f t="shared" si="1"/>
        <v>5</v>
      </c>
      <c r="P5" s="62">
        <f t="shared" si="2"/>
        <v>1</v>
      </c>
      <c r="Q5" s="56"/>
      <c r="R5" s="56"/>
      <c r="S5" s="65"/>
    </row>
    <row r="6" ht="20.25" spans="1:19">
      <c r="A6" s="54"/>
      <c r="B6" s="55">
        <v>4</v>
      </c>
      <c r="C6" s="56">
        <v>20222931</v>
      </c>
      <c r="D6" s="29" t="s">
        <v>153</v>
      </c>
      <c r="E6" s="29" t="s">
        <v>153</v>
      </c>
      <c r="F6" s="29" t="s">
        <v>153</v>
      </c>
      <c r="G6" s="29" t="s">
        <v>153</v>
      </c>
      <c r="H6" s="29">
        <v>5</v>
      </c>
      <c r="I6" s="29">
        <v>5</v>
      </c>
      <c r="J6" s="29">
        <v>5</v>
      </c>
      <c r="K6" s="29">
        <v>5</v>
      </c>
      <c r="L6" s="29">
        <v>5</v>
      </c>
      <c r="M6" s="29">
        <v>4.6</v>
      </c>
      <c r="N6" s="60">
        <f t="shared" si="0"/>
        <v>29.6</v>
      </c>
      <c r="O6" s="61">
        <f t="shared" si="1"/>
        <v>4.93333333333333</v>
      </c>
      <c r="P6" s="62">
        <f t="shared" si="2"/>
        <v>8</v>
      </c>
      <c r="Q6" s="56"/>
      <c r="R6" s="56"/>
      <c r="S6" s="65"/>
    </row>
    <row r="7" ht="20.25" spans="1:19">
      <c r="A7" s="54"/>
      <c r="B7" s="55">
        <v>5</v>
      </c>
      <c r="C7" s="56">
        <v>20222932</v>
      </c>
      <c r="D7" s="29">
        <v>5</v>
      </c>
      <c r="E7" s="29">
        <v>5</v>
      </c>
      <c r="F7" s="29" t="s">
        <v>153</v>
      </c>
      <c r="G7" s="29" t="s">
        <v>153</v>
      </c>
      <c r="H7" s="29">
        <v>5</v>
      </c>
      <c r="I7" s="29">
        <v>5</v>
      </c>
      <c r="J7" s="29">
        <v>5</v>
      </c>
      <c r="K7" s="29">
        <v>5</v>
      </c>
      <c r="L7" s="29">
        <v>5</v>
      </c>
      <c r="M7" s="29">
        <v>4.6</v>
      </c>
      <c r="N7" s="60">
        <f t="shared" si="0"/>
        <v>39.6</v>
      </c>
      <c r="O7" s="61">
        <f t="shared" si="1"/>
        <v>4.95</v>
      </c>
      <c r="P7" s="62">
        <f t="shared" si="2"/>
        <v>6</v>
      </c>
      <c r="Q7" s="56"/>
      <c r="R7" s="56"/>
      <c r="S7" s="65"/>
    </row>
    <row r="8" ht="20.25" spans="1:19">
      <c r="A8" s="54"/>
      <c r="B8" s="55">
        <v>6</v>
      </c>
      <c r="C8" s="56">
        <v>20222933</v>
      </c>
      <c r="D8" s="29">
        <v>5</v>
      </c>
      <c r="E8" s="29">
        <v>5</v>
      </c>
      <c r="F8" s="29" t="s">
        <v>153</v>
      </c>
      <c r="G8" s="29" t="s">
        <v>153</v>
      </c>
      <c r="H8" s="29">
        <v>5</v>
      </c>
      <c r="I8" s="29">
        <v>5</v>
      </c>
      <c r="J8" s="29">
        <v>5</v>
      </c>
      <c r="K8" s="29">
        <v>5</v>
      </c>
      <c r="L8" s="29">
        <v>5</v>
      </c>
      <c r="M8" s="29">
        <v>4.8</v>
      </c>
      <c r="N8" s="60">
        <f t="shared" si="0"/>
        <v>39.8</v>
      </c>
      <c r="O8" s="61">
        <f t="shared" si="1"/>
        <v>4.975</v>
      </c>
      <c r="P8" s="62">
        <f t="shared" si="2"/>
        <v>3</v>
      </c>
      <c r="Q8" s="56"/>
      <c r="R8" s="56"/>
      <c r="S8" s="65"/>
    </row>
    <row r="9" ht="20.25" spans="1:19">
      <c r="A9" s="54"/>
      <c r="B9" s="55">
        <v>7</v>
      </c>
      <c r="C9" s="56">
        <v>20222934</v>
      </c>
      <c r="D9" s="29">
        <v>5</v>
      </c>
      <c r="E9" s="29">
        <v>5</v>
      </c>
      <c r="F9" s="29" t="s">
        <v>153</v>
      </c>
      <c r="G9" s="29" t="s">
        <v>153</v>
      </c>
      <c r="H9" s="29">
        <v>5</v>
      </c>
      <c r="I9" s="29">
        <v>5</v>
      </c>
      <c r="J9" s="29">
        <v>4.8</v>
      </c>
      <c r="K9" s="29">
        <v>5</v>
      </c>
      <c r="L9" s="29">
        <v>5</v>
      </c>
      <c r="M9" s="29">
        <v>4.8</v>
      </c>
      <c r="N9" s="60">
        <f t="shared" si="0"/>
        <v>39.6</v>
      </c>
      <c r="O9" s="61">
        <f t="shared" si="1"/>
        <v>4.95</v>
      </c>
      <c r="P9" s="62">
        <f t="shared" si="2"/>
        <v>6</v>
      </c>
      <c r="Q9" s="56"/>
      <c r="R9" s="66"/>
      <c r="S9" s="67"/>
    </row>
    <row r="10" ht="20.25" spans="1:19">
      <c r="A10" s="54"/>
      <c r="B10" s="55">
        <v>8</v>
      </c>
      <c r="C10" s="56">
        <v>20223031</v>
      </c>
      <c r="D10" s="29">
        <v>5</v>
      </c>
      <c r="E10" s="29">
        <v>4.8</v>
      </c>
      <c r="F10" s="29">
        <v>5</v>
      </c>
      <c r="G10" s="29">
        <v>5</v>
      </c>
      <c r="H10" s="29">
        <v>5</v>
      </c>
      <c r="I10" s="29">
        <v>5</v>
      </c>
      <c r="J10" s="29">
        <v>5</v>
      </c>
      <c r="K10" s="29">
        <v>5</v>
      </c>
      <c r="L10" s="29" t="s">
        <v>153</v>
      </c>
      <c r="M10" s="29" t="s">
        <v>153</v>
      </c>
      <c r="N10" s="60">
        <f t="shared" si="0"/>
        <v>39.8</v>
      </c>
      <c r="O10" s="61">
        <f t="shared" si="1"/>
        <v>4.975</v>
      </c>
      <c r="P10" s="62">
        <f t="shared" si="2"/>
        <v>3</v>
      </c>
      <c r="Q10" s="56"/>
      <c r="R10" s="56"/>
      <c r="S10" s="65"/>
    </row>
    <row r="11" ht="20.25" spans="1:19">
      <c r="A11" s="54"/>
      <c r="B11" s="55">
        <v>9</v>
      </c>
      <c r="C11" s="56">
        <v>20223032</v>
      </c>
      <c r="D11" s="29" t="s">
        <v>153</v>
      </c>
      <c r="E11" s="29" t="s">
        <v>153</v>
      </c>
      <c r="F11" s="29">
        <v>5</v>
      </c>
      <c r="G11" s="29">
        <v>5</v>
      </c>
      <c r="H11" s="29">
        <v>5</v>
      </c>
      <c r="I11" s="29">
        <v>5</v>
      </c>
      <c r="J11" s="29">
        <v>5</v>
      </c>
      <c r="K11" s="29">
        <v>5</v>
      </c>
      <c r="L11" s="29" t="s">
        <v>153</v>
      </c>
      <c r="M11" s="29" t="s">
        <v>153</v>
      </c>
      <c r="N11" s="60">
        <f t="shared" si="0"/>
        <v>30</v>
      </c>
      <c r="O11" s="61">
        <f t="shared" si="1"/>
        <v>5</v>
      </c>
      <c r="P11" s="62">
        <f t="shared" si="2"/>
        <v>1</v>
      </c>
      <c r="Q11" s="56"/>
      <c r="R11" s="56"/>
      <c r="S11" s="65"/>
    </row>
    <row r="12" ht="20.25" spans="1:19">
      <c r="A12" s="54"/>
      <c r="B12" s="55">
        <v>10</v>
      </c>
      <c r="C12" s="56">
        <v>20223033</v>
      </c>
      <c r="D12" s="29">
        <v>5</v>
      </c>
      <c r="E12" s="29">
        <v>5</v>
      </c>
      <c r="F12" s="29">
        <v>4.8</v>
      </c>
      <c r="G12" s="29">
        <v>5</v>
      </c>
      <c r="H12" s="29">
        <v>5</v>
      </c>
      <c r="I12" s="29">
        <v>5</v>
      </c>
      <c r="J12" s="29" t="s">
        <v>153</v>
      </c>
      <c r="K12" s="29" t="s">
        <v>153</v>
      </c>
      <c r="L12" s="29" t="s">
        <v>153</v>
      </c>
      <c r="M12" s="29" t="s">
        <v>153</v>
      </c>
      <c r="N12" s="60">
        <f t="shared" si="0"/>
        <v>29.8</v>
      </c>
      <c r="O12" s="61">
        <f t="shared" si="1"/>
        <v>4.96666666666667</v>
      </c>
      <c r="P12" s="62">
        <f t="shared" si="2"/>
        <v>5</v>
      </c>
      <c r="Q12" s="56"/>
      <c r="R12" s="56"/>
      <c r="S12" s="65"/>
    </row>
    <row r="13" ht="20.25" spans="1:18">
      <c r="A13" s="57"/>
      <c r="B13" s="58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</sheetData>
  <mergeCells count="2">
    <mergeCell ref="A1:R1"/>
    <mergeCell ref="A3:A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9"/>
  <sheetViews>
    <sheetView workbookViewId="0">
      <selection activeCell="C14" sqref="C14"/>
    </sheetView>
  </sheetViews>
  <sheetFormatPr defaultColWidth="9" defaultRowHeight="22" customHeight="1" outlineLevelCol="5"/>
  <cols>
    <col min="1" max="1" width="21.6666666666667" customWidth="1"/>
    <col min="2" max="2" width="24.6666666666667" customWidth="1"/>
    <col min="3" max="3" width="27.1083333333333" customWidth="1"/>
    <col min="4" max="4" width="15.1083333333333" style="25" customWidth="1"/>
    <col min="5" max="5" width="20.4416666666667" customWidth="1"/>
  </cols>
  <sheetData>
    <row r="1" customHeight="1" spans="1:5">
      <c r="A1" s="4" t="s">
        <v>154</v>
      </c>
      <c r="B1" s="4"/>
      <c r="C1" s="4"/>
      <c r="D1" s="4"/>
      <c r="E1" s="4"/>
    </row>
    <row r="2" customHeight="1" spans="1:5">
      <c r="A2" s="26" t="s">
        <v>14</v>
      </c>
      <c r="B2" s="27" t="s">
        <v>155</v>
      </c>
      <c r="C2" s="27" t="s">
        <v>27</v>
      </c>
      <c r="D2" s="28" t="s">
        <v>156</v>
      </c>
      <c r="E2" s="27" t="s">
        <v>29</v>
      </c>
    </row>
    <row r="3" customHeight="1" spans="1:5">
      <c r="A3" s="29" t="s">
        <v>2</v>
      </c>
      <c r="B3" s="29">
        <v>20222332</v>
      </c>
      <c r="C3" s="29" t="s">
        <v>130</v>
      </c>
      <c r="D3" s="29">
        <v>10.24</v>
      </c>
      <c r="E3" s="29">
        <v>3</v>
      </c>
    </row>
    <row r="4" customHeight="1" spans="1:5">
      <c r="A4" s="29"/>
      <c r="B4" s="29">
        <v>20223033</v>
      </c>
      <c r="C4" s="29" t="s">
        <v>157</v>
      </c>
      <c r="D4" s="29">
        <v>10.24</v>
      </c>
      <c r="E4" s="29">
        <v>3</v>
      </c>
    </row>
    <row r="5" customHeight="1" spans="1:5">
      <c r="A5" s="30"/>
      <c r="B5" s="30">
        <v>20222934</v>
      </c>
      <c r="C5" s="30" t="s">
        <v>158</v>
      </c>
      <c r="D5" s="30">
        <v>10.26</v>
      </c>
      <c r="E5" s="30">
        <v>1</v>
      </c>
    </row>
    <row r="6" customHeight="1" spans="1:5">
      <c r="A6" s="31"/>
      <c r="B6" s="32"/>
      <c r="C6" s="33"/>
      <c r="D6" s="34"/>
      <c r="E6" s="34"/>
    </row>
    <row r="7" customHeight="1" spans="1:5">
      <c r="A7" s="31"/>
      <c r="B7" s="32"/>
      <c r="C7" s="33"/>
      <c r="D7" s="34"/>
      <c r="E7" s="34"/>
    </row>
    <row r="8" customHeight="1" spans="1:5">
      <c r="A8" s="31"/>
      <c r="B8" s="32"/>
      <c r="C8" s="33"/>
      <c r="D8" s="34"/>
      <c r="E8" s="34"/>
    </row>
    <row r="9" customHeight="1" spans="1:5">
      <c r="A9" s="31"/>
      <c r="B9" s="32"/>
      <c r="C9" s="33"/>
      <c r="D9" s="34"/>
      <c r="E9" s="34"/>
    </row>
    <row r="10" customHeight="1" spans="1:5">
      <c r="A10" s="31"/>
      <c r="B10" s="32"/>
      <c r="C10" s="33"/>
      <c r="D10" s="34"/>
      <c r="E10" s="34"/>
    </row>
    <row r="11" customHeight="1" spans="1:5">
      <c r="A11" s="31"/>
      <c r="B11" s="32"/>
      <c r="C11" s="33"/>
      <c r="D11" s="34"/>
      <c r="E11" s="34"/>
    </row>
    <row r="12" customHeight="1" spans="1:5">
      <c r="A12" s="31"/>
      <c r="B12" s="32"/>
      <c r="C12" s="33"/>
      <c r="D12" s="34"/>
      <c r="E12" s="34"/>
    </row>
    <row r="13" customHeight="1" spans="1:5">
      <c r="A13" s="31"/>
      <c r="B13" s="32"/>
      <c r="C13" s="33"/>
      <c r="D13" s="34"/>
      <c r="E13" s="34"/>
    </row>
    <row r="14" customHeight="1" spans="1:5">
      <c r="A14" s="31"/>
      <c r="B14" s="32"/>
      <c r="C14" s="33"/>
      <c r="D14" s="34"/>
      <c r="E14" s="34"/>
    </row>
    <row r="15" customHeight="1" spans="1:5">
      <c r="A15" s="31"/>
      <c r="B15" s="32"/>
      <c r="C15" s="33"/>
      <c r="D15" s="34"/>
      <c r="E15" s="34"/>
    </row>
    <row r="16" customHeight="1" spans="1:5">
      <c r="A16" s="31"/>
      <c r="B16" s="32"/>
      <c r="C16" s="34"/>
      <c r="D16" s="34"/>
      <c r="E16" s="34"/>
    </row>
    <row r="17" customHeight="1" spans="1:5">
      <c r="A17" s="31"/>
      <c r="B17" s="32"/>
      <c r="C17" s="34"/>
      <c r="D17" s="34"/>
      <c r="E17" s="34"/>
    </row>
    <row r="18" customHeight="1" spans="1:5">
      <c r="A18" s="31"/>
      <c r="B18" s="32"/>
      <c r="C18" s="34"/>
      <c r="D18" s="34"/>
      <c r="E18" s="34"/>
    </row>
    <row r="19" customHeight="1" spans="1:5">
      <c r="A19" s="31"/>
      <c r="B19" s="32"/>
      <c r="C19" s="34"/>
      <c r="D19" s="34"/>
      <c r="E19" s="34"/>
    </row>
    <row r="20" customHeight="1" spans="1:5">
      <c r="A20" s="31"/>
      <c r="B20" s="32"/>
      <c r="C20" s="34"/>
      <c r="D20" s="34"/>
      <c r="E20" s="34"/>
    </row>
    <row r="21" customHeight="1" spans="1:5">
      <c r="A21" s="31"/>
      <c r="B21" s="32"/>
      <c r="C21" s="34"/>
      <c r="D21" s="34"/>
      <c r="E21" s="34"/>
    </row>
    <row r="22" customHeight="1" spans="1:5">
      <c r="A22" s="31"/>
      <c r="B22" s="32"/>
      <c r="C22" s="34"/>
      <c r="D22" s="34"/>
      <c r="E22" s="34"/>
    </row>
    <row r="23" customHeight="1" spans="1:5">
      <c r="A23" s="31"/>
      <c r="B23" s="32"/>
      <c r="C23" s="34"/>
      <c r="D23" s="34"/>
      <c r="E23" s="34"/>
    </row>
    <row r="24" customHeight="1" spans="1:5">
      <c r="A24" s="31"/>
      <c r="B24" s="32"/>
      <c r="C24" s="34"/>
      <c r="D24" s="34"/>
      <c r="E24" s="34"/>
    </row>
    <row r="25" customHeight="1" spans="1:5">
      <c r="A25" s="31"/>
      <c r="B25" s="32"/>
      <c r="C25" s="34"/>
      <c r="D25" s="34"/>
      <c r="E25" s="34"/>
    </row>
    <row r="26" customHeight="1" spans="1:5">
      <c r="A26" s="31"/>
      <c r="B26" s="32"/>
      <c r="C26" s="34"/>
      <c r="D26" s="34"/>
      <c r="E26" s="34"/>
    </row>
    <row r="27" customHeight="1" spans="1:5">
      <c r="A27" s="31"/>
      <c r="B27" s="32"/>
      <c r="C27" s="34"/>
      <c r="D27" s="34"/>
      <c r="E27" s="34"/>
    </row>
    <row r="28" customHeight="1" spans="1:5">
      <c r="A28" s="31"/>
      <c r="B28" s="32"/>
      <c r="C28" s="34"/>
      <c r="D28" s="34"/>
      <c r="E28" s="34"/>
    </row>
    <row r="29" customHeight="1" spans="1:5">
      <c r="A29" s="31"/>
      <c r="B29" s="32"/>
      <c r="C29" s="34"/>
      <c r="D29" s="34"/>
      <c r="E29" s="34"/>
    </row>
    <row r="30" customHeight="1" spans="1:5">
      <c r="A30" s="31"/>
      <c r="B30" s="32"/>
      <c r="C30" s="34"/>
      <c r="D30" s="34"/>
      <c r="E30" s="34"/>
    </row>
    <row r="31" customHeight="1" spans="1:5">
      <c r="A31" s="31"/>
      <c r="B31" s="32"/>
      <c r="C31" s="34"/>
      <c r="D31" s="34"/>
      <c r="E31" s="34"/>
    </row>
    <row r="32" customHeight="1" spans="1:5">
      <c r="A32" s="31"/>
      <c r="B32" s="32"/>
      <c r="C32" s="34"/>
      <c r="D32" s="34"/>
      <c r="E32" s="34"/>
    </row>
    <row r="33" customHeight="1" spans="1:5">
      <c r="A33" s="31"/>
      <c r="B33" s="32"/>
      <c r="C33" s="34"/>
      <c r="D33" s="34"/>
      <c r="E33" s="34"/>
    </row>
    <row r="34" customHeight="1" spans="1:5">
      <c r="A34" s="31"/>
      <c r="B34" s="32"/>
      <c r="C34" s="34"/>
      <c r="D34" s="34"/>
      <c r="E34" s="34"/>
    </row>
    <row r="35" customHeight="1" spans="1:5">
      <c r="A35" s="31"/>
      <c r="B35" s="32"/>
      <c r="C35" s="34"/>
      <c r="D35" s="34"/>
      <c r="E35" s="34"/>
    </row>
    <row r="36" customHeight="1" spans="1:5">
      <c r="A36" s="31"/>
      <c r="B36" s="32"/>
      <c r="C36" s="34"/>
      <c r="D36" s="34"/>
      <c r="E36" s="34"/>
    </row>
    <row r="37" customHeight="1" spans="1:5">
      <c r="A37" s="31"/>
      <c r="B37" s="32"/>
      <c r="C37" s="34"/>
      <c r="D37" s="34"/>
      <c r="E37" s="34"/>
    </row>
    <row r="38" customHeight="1" spans="1:5">
      <c r="A38" s="31"/>
      <c r="B38" s="32"/>
      <c r="C38" s="34"/>
      <c r="D38" s="34"/>
      <c r="E38" s="34"/>
    </row>
    <row r="39" customHeight="1" spans="1:5">
      <c r="A39" s="31"/>
      <c r="B39" s="32"/>
      <c r="C39" s="34"/>
      <c r="D39" s="34"/>
      <c r="E39" s="34"/>
    </row>
    <row r="40" customHeight="1" spans="1:5">
      <c r="A40" s="31"/>
      <c r="B40" s="32"/>
      <c r="C40" s="34"/>
      <c r="D40" s="34"/>
      <c r="E40" s="34"/>
    </row>
    <row r="41" customHeight="1" spans="1:5">
      <c r="A41" s="31"/>
      <c r="B41" s="32"/>
      <c r="C41" s="34"/>
      <c r="D41" s="34"/>
      <c r="E41" s="34"/>
    </row>
    <row r="42" customHeight="1" spans="1:5">
      <c r="A42" s="31"/>
      <c r="B42" s="32"/>
      <c r="C42" s="34"/>
      <c r="D42" s="34"/>
      <c r="E42" s="34"/>
    </row>
    <row r="43" customHeight="1" spans="1:5">
      <c r="A43" s="31"/>
      <c r="B43" s="32"/>
      <c r="C43" s="34"/>
      <c r="D43" s="34"/>
      <c r="E43" s="34"/>
    </row>
    <row r="44" customHeight="1" spans="1:5">
      <c r="A44" s="31"/>
      <c r="B44" s="32"/>
      <c r="C44" s="34"/>
      <c r="D44" s="34"/>
      <c r="E44" s="34"/>
    </row>
    <row r="45" customHeight="1" spans="1:5">
      <c r="A45" s="31"/>
      <c r="B45" s="32"/>
      <c r="C45" s="34"/>
      <c r="D45" s="34"/>
      <c r="E45" s="34"/>
    </row>
    <row r="46" customHeight="1" spans="1:5">
      <c r="A46" s="31"/>
      <c r="B46" s="32"/>
      <c r="C46" s="34"/>
      <c r="D46" s="34"/>
      <c r="E46" s="34"/>
    </row>
    <row r="47" customHeight="1" spans="1:5">
      <c r="A47" s="31"/>
      <c r="B47" s="32"/>
      <c r="C47" s="34"/>
      <c r="D47" s="34"/>
      <c r="E47" s="34"/>
    </row>
    <row r="48" customHeight="1" spans="1:5">
      <c r="A48" s="31"/>
      <c r="B48" s="32"/>
      <c r="C48" s="34"/>
      <c r="D48" s="34"/>
      <c r="E48" s="34"/>
    </row>
    <row r="49" customHeight="1" spans="1:5">
      <c r="A49" s="31"/>
      <c r="B49" s="32"/>
      <c r="C49" s="34"/>
      <c r="D49" s="34"/>
      <c r="E49" s="34"/>
    </row>
    <row r="50" customHeight="1" spans="1:5">
      <c r="A50" s="31"/>
      <c r="B50" s="32"/>
      <c r="C50" s="34"/>
      <c r="D50" s="34"/>
      <c r="E50" s="34"/>
    </row>
    <row r="51" customHeight="1" spans="1:5">
      <c r="A51" s="31"/>
      <c r="B51" s="32"/>
      <c r="C51" s="34"/>
      <c r="D51" s="34"/>
      <c r="E51" s="34"/>
    </row>
    <row r="52" customHeight="1" spans="1:5">
      <c r="A52" s="31"/>
      <c r="B52" s="32"/>
      <c r="C52" s="34"/>
      <c r="D52" s="34"/>
      <c r="E52" s="34"/>
    </row>
    <row r="53" customHeight="1" spans="1:5">
      <c r="A53" s="31"/>
      <c r="B53" s="32"/>
      <c r="C53" s="34"/>
      <c r="D53" s="34"/>
      <c r="E53" s="34"/>
    </row>
    <row r="54" customHeight="1" spans="1:5">
      <c r="A54" s="31"/>
      <c r="B54" s="32"/>
      <c r="C54" s="34"/>
      <c r="D54" s="34"/>
      <c r="E54" s="34"/>
    </row>
    <row r="55" customHeight="1" spans="1:5">
      <c r="A55" s="31"/>
      <c r="B55" s="32"/>
      <c r="C55" s="34"/>
      <c r="D55" s="34"/>
      <c r="E55" s="34"/>
    </row>
    <row r="56" customHeight="1" spans="1:5">
      <c r="A56" s="31"/>
      <c r="B56" s="32"/>
      <c r="C56" s="34"/>
      <c r="D56" s="34"/>
      <c r="E56" s="34"/>
    </row>
    <row r="57" customHeight="1" spans="1:5">
      <c r="A57" s="31"/>
      <c r="B57" s="32"/>
      <c r="C57" s="34"/>
      <c r="D57" s="34"/>
      <c r="E57" s="34"/>
    </row>
    <row r="58" customHeight="1" spans="1:5">
      <c r="A58" s="31"/>
      <c r="B58" s="32"/>
      <c r="C58" s="34"/>
      <c r="D58" s="34"/>
      <c r="E58" s="34"/>
    </row>
    <row r="59" customHeight="1" spans="1:5">
      <c r="A59" s="31"/>
      <c r="B59" s="32"/>
      <c r="C59" s="34"/>
      <c r="D59" s="34"/>
      <c r="E59" s="34"/>
    </row>
    <row r="60" customHeight="1" spans="1:5">
      <c r="A60" s="31"/>
      <c r="B60" s="32"/>
      <c r="C60" s="34"/>
      <c r="D60" s="34"/>
      <c r="E60" s="34"/>
    </row>
    <row r="61" customHeight="1" spans="1:5">
      <c r="A61" s="31"/>
      <c r="B61" s="32"/>
      <c r="C61" s="34"/>
      <c r="D61" s="34"/>
      <c r="E61" s="34"/>
    </row>
    <row r="62" customHeight="1" spans="1:5">
      <c r="A62" s="31"/>
      <c r="B62" s="32"/>
      <c r="C62" s="34"/>
      <c r="D62" s="34"/>
      <c r="E62" s="34"/>
    </row>
    <row r="63" customHeight="1" spans="1:5">
      <c r="A63" s="31"/>
      <c r="B63" s="32"/>
      <c r="C63" s="34"/>
      <c r="D63" s="34"/>
      <c r="E63" s="34"/>
    </row>
    <row r="64" customHeight="1" spans="1:5">
      <c r="A64" s="31"/>
      <c r="B64" s="32"/>
      <c r="C64" s="34"/>
      <c r="D64" s="34"/>
      <c r="E64" s="34"/>
    </row>
    <row r="65" customHeight="1" spans="1:5">
      <c r="A65" s="31"/>
      <c r="B65" s="32"/>
      <c r="C65" s="34"/>
      <c r="D65" s="34"/>
      <c r="E65" s="34"/>
    </row>
    <row r="66" customHeight="1" spans="1:5">
      <c r="A66" s="31"/>
      <c r="B66" s="32"/>
      <c r="C66" s="34"/>
      <c r="D66" s="34"/>
      <c r="E66" s="34"/>
    </row>
    <row r="67" customHeight="1" spans="1:5">
      <c r="A67" s="31"/>
      <c r="B67" s="32"/>
      <c r="C67" s="34"/>
      <c r="D67" s="34"/>
      <c r="E67" s="34"/>
    </row>
    <row r="68" customHeight="1" spans="1:5">
      <c r="A68" s="31"/>
      <c r="B68" s="32"/>
      <c r="C68" s="34"/>
      <c r="D68" s="34"/>
      <c r="E68" s="34"/>
    </row>
    <row r="69" customHeight="1" spans="1:5">
      <c r="A69" s="31"/>
      <c r="B69" s="32"/>
      <c r="C69" s="34"/>
      <c r="D69" s="34"/>
      <c r="E69" s="34"/>
    </row>
    <row r="70" customHeight="1" spans="1:5">
      <c r="A70" s="31"/>
      <c r="B70" s="32"/>
      <c r="C70" s="34"/>
      <c r="D70" s="34"/>
      <c r="E70" s="34"/>
    </row>
    <row r="71" customHeight="1" spans="1:5">
      <c r="A71" s="31"/>
      <c r="B71" s="32"/>
      <c r="C71" s="34"/>
      <c r="D71" s="34"/>
      <c r="E71" s="34"/>
    </row>
    <row r="72" customHeight="1" spans="1:5">
      <c r="A72" s="31"/>
      <c r="B72" s="32"/>
      <c r="C72" s="34"/>
      <c r="D72" s="34"/>
      <c r="E72" s="34"/>
    </row>
    <row r="73" customHeight="1" spans="1:5">
      <c r="A73" s="31"/>
      <c r="B73" s="32"/>
      <c r="C73" s="34"/>
      <c r="D73" s="34"/>
      <c r="E73" s="34"/>
    </row>
    <row r="74" customHeight="1" spans="1:5">
      <c r="A74" s="31"/>
      <c r="B74" s="32"/>
      <c r="C74" s="34"/>
      <c r="D74" s="34"/>
      <c r="E74" s="34"/>
    </row>
    <row r="75" customHeight="1" spans="1:5">
      <c r="A75" s="31"/>
      <c r="B75" s="32"/>
      <c r="C75" s="34"/>
      <c r="D75" s="34"/>
      <c r="E75" s="34"/>
    </row>
    <row r="76" customHeight="1" spans="1:5">
      <c r="A76" s="31"/>
      <c r="B76" s="32"/>
      <c r="C76" s="34"/>
      <c r="D76" s="34"/>
      <c r="E76" s="34"/>
    </row>
    <row r="77" customHeight="1" spans="1:5">
      <c r="A77" s="31"/>
      <c r="B77" s="32"/>
      <c r="C77" s="34"/>
      <c r="D77" s="34"/>
      <c r="E77" s="34"/>
    </row>
    <row r="78" customHeight="1" spans="1:5">
      <c r="A78" s="31"/>
      <c r="B78" s="32"/>
      <c r="C78" s="34"/>
      <c r="D78" s="34"/>
      <c r="E78" s="34"/>
    </row>
    <row r="79" customHeight="1" spans="1:5">
      <c r="A79" s="31"/>
      <c r="B79" s="32"/>
      <c r="C79" s="34"/>
      <c r="D79" s="34"/>
      <c r="E79" s="34"/>
    </row>
    <row r="80" customHeight="1" spans="1:5">
      <c r="A80" s="31"/>
      <c r="B80" s="32"/>
      <c r="C80" s="34"/>
      <c r="D80" s="34"/>
      <c r="E80" s="34"/>
    </row>
    <row r="81" customHeight="1" spans="1:5">
      <c r="A81" s="31"/>
      <c r="B81" s="32"/>
      <c r="C81" s="34"/>
      <c r="D81" s="34"/>
      <c r="E81" s="34"/>
    </row>
    <row r="82" customHeight="1" spans="1:5">
      <c r="A82" s="31"/>
      <c r="B82" s="32"/>
      <c r="C82" s="34"/>
      <c r="D82" s="34"/>
      <c r="E82" s="34"/>
    </row>
    <row r="83" customHeight="1" spans="1:5">
      <c r="A83" s="31"/>
      <c r="B83" s="32"/>
      <c r="C83" s="34"/>
      <c r="D83" s="34"/>
      <c r="E83" s="34"/>
    </row>
    <row r="84" customHeight="1" spans="1:5">
      <c r="A84" s="31"/>
      <c r="B84" s="32"/>
      <c r="C84" s="34"/>
      <c r="D84" s="34"/>
      <c r="E84" s="34"/>
    </row>
    <row r="85" customHeight="1" spans="1:5">
      <c r="A85" s="31"/>
      <c r="B85" s="32"/>
      <c r="C85" s="34"/>
      <c r="D85" s="34"/>
      <c r="E85" s="34"/>
    </row>
    <row r="86" customHeight="1" spans="1:5">
      <c r="A86" s="31"/>
      <c r="B86" s="32"/>
      <c r="C86" s="34"/>
      <c r="D86" s="34"/>
      <c r="E86" s="34"/>
    </row>
    <row r="87" customHeight="1" spans="1:5">
      <c r="A87" s="31"/>
      <c r="B87" s="32"/>
      <c r="C87" s="34"/>
      <c r="D87" s="34"/>
      <c r="E87" s="34"/>
    </row>
    <row r="88" customHeight="1" spans="1:5">
      <c r="A88" s="31"/>
      <c r="B88" s="32"/>
      <c r="C88" s="34"/>
      <c r="D88" s="34"/>
      <c r="E88" s="34"/>
    </row>
    <row r="89" customHeight="1" spans="1:5">
      <c r="A89" s="31"/>
      <c r="B89" s="32"/>
      <c r="C89" s="34"/>
      <c r="D89" s="34"/>
      <c r="E89" s="34"/>
    </row>
    <row r="90" customHeight="1" spans="1:5">
      <c r="A90" s="31"/>
      <c r="B90" s="32"/>
      <c r="C90" s="34"/>
      <c r="D90" s="34"/>
      <c r="E90" s="34"/>
    </row>
    <row r="91" customHeight="1" spans="1:5">
      <c r="A91" s="31"/>
      <c r="B91" s="32"/>
      <c r="C91" s="34"/>
      <c r="D91" s="34"/>
      <c r="E91" s="34"/>
    </row>
    <row r="92" customHeight="1" spans="1:5">
      <c r="A92" s="31"/>
      <c r="B92" s="32"/>
      <c r="C92" s="34"/>
      <c r="D92" s="34"/>
      <c r="E92" s="34"/>
    </row>
    <row r="93" customHeight="1" spans="1:5">
      <c r="A93" s="31"/>
      <c r="B93" s="32"/>
      <c r="C93" s="34"/>
      <c r="D93" s="34"/>
      <c r="E93" s="34"/>
    </row>
    <row r="94" customHeight="1" spans="1:5">
      <c r="A94" s="31"/>
      <c r="B94" s="32"/>
      <c r="C94" s="34"/>
      <c r="D94" s="34"/>
      <c r="E94" s="34"/>
    </row>
    <row r="95" customHeight="1" spans="1:5">
      <c r="A95" s="31"/>
      <c r="B95" s="32"/>
      <c r="C95" s="34"/>
      <c r="D95" s="34"/>
      <c r="E95" s="34"/>
    </row>
    <row r="96" customHeight="1" spans="1:5">
      <c r="A96" s="31"/>
      <c r="B96" s="32"/>
      <c r="C96" s="34"/>
      <c r="D96" s="34"/>
      <c r="E96" s="34"/>
    </row>
    <row r="97" customHeight="1" spans="1:5">
      <c r="A97" s="31"/>
      <c r="B97" s="32"/>
      <c r="C97" s="34"/>
      <c r="D97" s="34"/>
      <c r="E97" s="34"/>
    </row>
    <row r="98" customHeight="1" spans="1:5">
      <c r="A98" s="31"/>
      <c r="B98" s="32"/>
      <c r="C98" s="34"/>
      <c r="D98" s="34"/>
      <c r="E98" s="34"/>
    </row>
    <row r="99" customHeight="1" spans="1:5">
      <c r="A99" s="31"/>
      <c r="B99" s="32"/>
      <c r="C99" s="34"/>
      <c r="D99" s="34"/>
      <c r="E99" s="34"/>
    </row>
    <row r="100" customHeight="1" spans="1:5">
      <c r="A100" s="31"/>
      <c r="B100" s="32"/>
      <c r="C100" s="34"/>
      <c r="D100" s="34"/>
      <c r="E100" s="34"/>
    </row>
    <row r="101" customHeight="1" spans="1:5">
      <c r="A101" s="31"/>
      <c r="B101" s="32"/>
      <c r="C101" s="34"/>
      <c r="D101" s="34"/>
      <c r="E101" s="34"/>
    </row>
    <row r="102" customHeight="1" spans="1:5">
      <c r="A102" s="31"/>
      <c r="B102" s="32"/>
      <c r="C102" s="34"/>
      <c r="D102" s="34"/>
      <c r="E102" s="34"/>
    </row>
    <row r="103" customHeight="1" spans="1:5">
      <c r="A103" s="31"/>
      <c r="B103" s="32"/>
      <c r="C103" s="34"/>
      <c r="D103" s="34"/>
      <c r="E103" s="34"/>
    </row>
    <row r="104" customHeight="1" spans="1:5">
      <c r="A104" s="31"/>
      <c r="B104" s="32"/>
      <c r="C104" s="34"/>
      <c r="D104" s="34"/>
      <c r="E104" s="34"/>
    </row>
    <row r="105" customHeight="1" spans="1:5">
      <c r="A105" s="31"/>
      <c r="B105" s="32"/>
      <c r="C105" s="34"/>
      <c r="D105" s="34"/>
      <c r="E105" s="34"/>
    </row>
    <row r="106" customHeight="1" spans="1:5">
      <c r="A106" s="31"/>
      <c r="B106" s="32"/>
      <c r="C106" s="34"/>
      <c r="D106" s="34"/>
      <c r="E106" s="34"/>
    </row>
    <row r="107" customHeight="1" spans="1:5">
      <c r="A107" s="31"/>
      <c r="B107" s="32"/>
      <c r="C107" s="34"/>
      <c r="D107" s="34"/>
      <c r="E107" s="34"/>
    </row>
    <row r="108" customHeight="1" spans="1:5">
      <c r="A108" s="31"/>
      <c r="B108" s="32"/>
      <c r="C108" s="34"/>
      <c r="D108" s="34"/>
      <c r="E108" s="34"/>
    </row>
    <row r="109" customHeight="1" spans="1:5">
      <c r="A109" s="31"/>
      <c r="B109" s="32"/>
      <c r="C109" s="34"/>
      <c r="D109" s="34"/>
      <c r="E109" s="34"/>
    </row>
    <row r="110" customHeight="1" spans="1:5">
      <c r="A110" s="31"/>
      <c r="B110" s="32"/>
      <c r="C110" s="34"/>
      <c r="D110" s="34"/>
      <c r="E110" s="34"/>
    </row>
    <row r="111" customHeight="1" spans="1:5">
      <c r="A111" s="31"/>
      <c r="B111" s="32"/>
      <c r="C111" s="34"/>
      <c r="D111" s="34"/>
      <c r="E111" s="34"/>
    </row>
    <row r="112" customHeight="1" spans="1:5">
      <c r="A112" s="31"/>
      <c r="B112" s="32"/>
      <c r="C112" s="34"/>
      <c r="D112" s="34"/>
      <c r="E112" s="34"/>
    </row>
    <row r="113" customHeight="1" spans="1:5">
      <c r="A113" s="31"/>
      <c r="B113" s="32"/>
      <c r="C113" s="34"/>
      <c r="D113" s="34"/>
      <c r="E113" s="34"/>
    </row>
    <row r="114" customHeight="1" spans="1:5">
      <c r="A114" s="31"/>
      <c r="B114" s="32"/>
      <c r="C114" s="34"/>
      <c r="D114" s="34"/>
      <c r="E114" s="34"/>
    </row>
    <row r="115" customHeight="1" spans="1:5">
      <c r="A115" s="31"/>
      <c r="B115" s="32"/>
      <c r="C115" s="34"/>
      <c r="D115" s="34"/>
      <c r="E115" s="34"/>
    </row>
    <row r="116" customHeight="1" spans="1:5">
      <c r="A116" s="31"/>
      <c r="B116" s="32"/>
      <c r="C116" s="34"/>
      <c r="D116" s="34"/>
      <c r="E116" s="34"/>
    </row>
    <row r="117" customHeight="1" spans="1:5">
      <c r="A117" s="31"/>
      <c r="B117" s="32"/>
      <c r="C117" s="34"/>
      <c r="D117" s="34"/>
      <c r="E117" s="34"/>
    </row>
    <row r="118" customHeight="1" spans="1:5">
      <c r="A118" s="31"/>
      <c r="B118" s="32"/>
      <c r="C118" s="34"/>
      <c r="D118" s="34"/>
      <c r="E118" s="34"/>
    </row>
    <row r="119" customHeight="1" spans="1:5">
      <c r="A119" s="31"/>
      <c r="B119" s="32"/>
      <c r="C119" s="34"/>
      <c r="D119" s="34"/>
      <c r="E119" s="34"/>
    </row>
    <row r="120" customHeight="1" spans="1:5">
      <c r="A120" s="31"/>
      <c r="B120" s="32"/>
      <c r="C120" s="34"/>
      <c r="D120" s="34"/>
      <c r="E120" s="34"/>
    </row>
    <row r="121" customHeight="1" spans="1:5">
      <c r="A121" s="31"/>
      <c r="B121" s="32"/>
      <c r="C121" s="34"/>
      <c r="D121" s="34"/>
      <c r="E121" s="34"/>
    </row>
    <row r="122" customHeight="1" spans="1:5">
      <c r="A122" s="31"/>
      <c r="B122" s="32"/>
      <c r="C122" s="34"/>
      <c r="D122" s="34"/>
      <c r="E122" s="34"/>
    </row>
    <row r="123" customHeight="1" spans="1:5">
      <c r="A123" s="31"/>
      <c r="B123" s="32"/>
      <c r="C123" s="34"/>
      <c r="D123" s="34"/>
      <c r="E123" s="34"/>
    </row>
    <row r="124" customHeight="1" spans="1:5">
      <c r="A124" s="31"/>
      <c r="B124" s="32"/>
      <c r="C124" s="34"/>
      <c r="D124" s="34"/>
      <c r="E124" s="34"/>
    </row>
    <row r="125" customHeight="1" spans="1:5">
      <c r="A125" s="31"/>
      <c r="B125" s="32"/>
      <c r="C125" s="34"/>
      <c r="D125" s="34"/>
      <c r="E125" s="34"/>
    </row>
    <row r="126" customHeight="1" spans="1:5">
      <c r="A126" s="31"/>
      <c r="B126" s="32"/>
      <c r="C126" s="34"/>
      <c r="D126" s="34"/>
      <c r="E126" s="34"/>
    </row>
    <row r="127" customHeight="1" spans="1:5">
      <c r="A127" s="31"/>
      <c r="B127" s="32"/>
      <c r="C127" s="34"/>
      <c r="D127" s="34"/>
      <c r="E127" s="34"/>
    </row>
    <row r="128" customHeight="1" spans="1:5">
      <c r="A128" s="31"/>
      <c r="B128" s="32"/>
      <c r="C128" s="34"/>
      <c r="D128" s="34"/>
      <c r="E128" s="34"/>
    </row>
    <row r="129" customHeight="1" spans="1:5">
      <c r="A129" s="31"/>
      <c r="B129" s="32"/>
      <c r="C129" s="34"/>
      <c r="D129" s="34"/>
      <c r="E129" s="34"/>
    </row>
    <row r="130" customHeight="1" spans="1:5">
      <c r="A130" s="31"/>
      <c r="B130" s="32"/>
      <c r="C130" s="34"/>
      <c r="D130" s="34"/>
      <c r="E130" s="34"/>
    </row>
    <row r="131" customHeight="1" spans="1:5">
      <c r="A131" s="31"/>
      <c r="B131" s="32"/>
      <c r="C131" s="34"/>
      <c r="D131" s="34"/>
      <c r="E131" s="34"/>
    </row>
    <row r="132" customHeight="1" spans="1:5">
      <c r="A132" s="31"/>
      <c r="B132" s="32"/>
      <c r="C132" s="34"/>
      <c r="D132" s="34"/>
      <c r="E132" s="34"/>
    </row>
    <row r="133" customHeight="1" spans="1:5">
      <c r="A133" s="31"/>
      <c r="B133" s="32"/>
      <c r="C133" s="34"/>
      <c r="D133" s="34"/>
      <c r="E133" s="34"/>
    </row>
    <row r="134" customHeight="1" spans="1:5">
      <c r="A134" s="31"/>
      <c r="B134" s="32"/>
      <c r="C134" s="34"/>
      <c r="D134" s="34"/>
      <c r="E134" s="34"/>
    </row>
    <row r="135" customHeight="1" spans="1:5">
      <c r="A135" s="31"/>
      <c r="B135" s="32"/>
      <c r="C135" s="34"/>
      <c r="D135" s="34"/>
      <c r="E135" s="34"/>
    </row>
    <row r="136" customHeight="1" spans="1:5">
      <c r="A136" s="31"/>
      <c r="B136" s="32"/>
      <c r="C136" s="34"/>
      <c r="D136" s="34"/>
      <c r="E136" s="34"/>
    </row>
    <row r="137" customHeight="1" spans="1:5">
      <c r="A137" s="31"/>
      <c r="B137" s="32"/>
      <c r="C137" s="34"/>
      <c r="D137" s="34"/>
      <c r="E137" s="34"/>
    </row>
    <row r="138" customHeight="1" spans="1:5">
      <c r="A138" s="31"/>
      <c r="B138" s="32"/>
      <c r="C138" s="34"/>
      <c r="D138" s="34"/>
      <c r="E138" s="34"/>
    </row>
    <row r="139" customHeight="1" spans="1:5">
      <c r="A139" s="31"/>
      <c r="B139" s="32"/>
      <c r="C139" s="34"/>
      <c r="D139" s="34"/>
      <c r="E139" s="34"/>
    </row>
    <row r="140" customHeight="1" spans="1:5">
      <c r="A140" s="31"/>
      <c r="B140" s="32"/>
      <c r="C140" s="34"/>
      <c r="D140" s="34"/>
      <c r="E140" s="34"/>
    </row>
    <row r="141" customHeight="1" spans="1:5">
      <c r="A141" s="31"/>
      <c r="B141" s="32"/>
      <c r="C141" s="34"/>
      <c r="D141" s="34"/>
      <c r="E141" s="34"/>
    </row>
    <row r="142" customHeight="1" spans="1:5">
      <c r="A142" s="31"/>
      <c r="B142" s="32"/>
      <c r="C142" s="34"/>
      <c r="D142" s="34"/>
      <c r="E142" s="34"/>
    </row>
    <row r="143" customHeight="1" spans="1:5">
      <c r="A143" s="31"/>
      <c r="B143" s="32"/>
      <c r="C143" s="34"/>
      <c r="D143" s="34"/>
      <c r="E143" s="34"/>
    </row>
    <row r="144" customHeight="1" spans="1:5">
      <c r="A144" s="31"/>
      <c r="B144" s="32"/>
      <c r="C144" s="34"/>
      <c r="D144" s="34"/>
      <c r="E144" s="34"/>
    </row>
    <row r="145" customHeight="1" spans="1:5">
      <c r="A145" s="31"/>
      <c r="B145" s="32"/>
      <c r="C145" s="34"/>
      <c r="D145" s="34"/>
      <c r="E145" s="34"/>
    </row>
    <row r="146" customHeight="1" spans="1:5">
      <c r="A146" s="31"/>
      <c r="B146" s="32"/>
      <c r="C146" s="34"/>
      <c r="D146" s="34"/>
      <c r="E146" s="34"/>
    </row>
    <row r="147" customHeight="1" spans="1:5">
      <c r="A147" s="31"/>
      <c r="B147" s="32"/>
      <c r="C147" s="34"/>
      <c r="D147" s="34"/>
      <c r="E147" s="34"/>
    </row>
    <row r="148" customHeight="1" spans="1:5">
      <c r="A148" s="31"/>
      <c r="B148" s="32"/>
      <c r="C148" s="34"/>
      <c r="D148" s="34"/>
      <c r="E148" s="34"/>
    </row>
    <row r="149" customHeight="1" spans="1:5">
      <c r="A149" s="31"/>
      <c r="B149" s="32"/>
      <c r="C149" s="34"/>
      <c r="D149" s="34"/>
      <c r="E149" s="34"/>
    </row>
    <row r="150" customHeight="1" spans="1:5">
      <c r="A150" s="31"/>
      <c r="B150" s="32"/>
      <c r="C150" s="34"/>
      <c r="D150" s="34"/>
      <c r="E150" s="34"/>
    </row>
    <row r="151" customHeight="1" spans="1:5">
      <c r="A151" s="31"/>
      <c r="B151" s="32"/>
      <c r="C151" s="34"/>
      <c r="D151" s="34"/>
      <c r="E151" s="34"/>
    </row>
    <row r="152" customHeight="1" spans="1:5">
      <c r="A152" s="31"/>
      <c r="B152" s="32"/>
      <c r="C152" s="34"/>
      <c r="D152" s="34"/>
      <c r="E152" s="34"/>
    </row>
    <row r="153" customHeight="1" spans="1:5">
      <c r="A153" s="31"/>
      <c r="B153" s="32"/>
      <c r="C153" s="34"/>
      <c r="D153" s="34"/>
      <c r="E153" s="34"/>
    </row>
    <row r="154" customHeight="1" spans="1:5">
      <c r="A154" s="31"/>
      <c r="B154" s="32"/>
      <c r="C154" s="34"/>
      <c r="D154" s="34"/>
      <c r="E154" s="34"/>
    </row>
    <row r="155" customHeight="1" spans="1:5">
      <c r="A155" s="31"/>
      <c r="B155" s="32"/>
      <c r="C155" s="34"/>
      <c r="D155" s="34"/>
      <c r="E155" s="34"/>
    </row>
    <row r="156" customHeight="1" spans="1:5">
      <c r="A156" s="31"/>
      <c r="B156" s="32"/>
      <c r="C156" s="34"/>
      <c r="D156" s="34"/>
      <c r="E156" s="34"/>
    </row>
    <row r="157" customHeight="1" spans="1:5">
      <c r="A157" s="31"/>
      <c r="B157" s="32"/>
      <c r="C157" s="34"/>
      <c r="D157" s="34"/>
      <c r="E157" s="34"/>
    </row>
    <row r="158" customHeight="1" spans="1:5">
      <c r="A158" s="31"/>
      <c r="B158" s="32"/>
      <c r="C158" s="34"/>
      <c r="D158" s="34"/>
      <c r="E158" s="34"/>
    </row>
    <row r="159" customHeight="1" spans="1:5">
      <c r="A159" s="31"/>
      <c r="B159" s="32"/>
      <c r="C159" s="34"/>
      <c r="D159" s="34"/>
      <c r="E159" s="34"/>
    </row>
    <row r="160" customHeight="1" spans="1:5">
      <c r="A160" s="31"/>
      <c r="B160" s="32"/>
      <c r="C160" s="34"/>
      <c r="D160" s="34"/>
      <c r="E160" s="34"/>
    </row>
    <row r="161" customHeight="1" spans="1:5">
      <c r="A161" s="31"/>
      <c r="B161" s="32"/>
      <c r="C161" s="34"/>
      <c r="D161" s="34"/>
      <c r="E161" s="34"/>
    </row>
    <row r="162" customHeight="1" spans="1:5">
      <c r="A162" s="31"/>
      <c r="B162" s="32"/>
      <c r="C162" s="34"/>
      <c r="D162" s="34"/>
      <c r="E162" s="34"/>
    </row>
    <row r="163" customHeight="1" spans="1:5">
      <c r="A163" s="31"/>
      <c r="B163" s="32"/>
      <c r="C163" s="34"/>
      <c r="D163" s="34"/>
      <c r="E163" s="34"/>
    </row>
    <row r="164" customHeight="1" spans="1:5">
      <c r="A164" s="31"/>
      <c r="B164" s="32"/>
      <c r="C164" s="34"/>
      <c r="D164" s="34"/>
      <c r="E164" s="34"/>
    </row>
    <row r="165" customHeight="1" spans="1:5">
      <c r="A165" s="31"/>
      <c r="B165" s="32"/>
      <c r="C165" s="34"/>
      <c r="D165" s="34"/>
      <c r="E165" s="34"/>
    </row>
    <row r="166" customHeight="1" spans="1:5">
      <c r="A166" s="31"/>
      <c r="B166" s="32"/>
      <c r="C166" s="34"/>
      <c r="D166" s="34"/>
      <c r="E166" s="34"/>
    </row>
    <row r="167" customHeight="1" spans="1:5">
      <c r="A167" s="31"/>
      <c r="B167" s="32"/>
      <c r="C167" s="34"/>
      <c r="D167" s="34"/>
      <c r="E167" s="34"/>
    </row>
    <row r="168" customHeight="1" spans="1:5">
      <c r="A168" s="31"/>
      <c r="B168" s="32"/>
      <c r="C168" s="34"/>
      <c r="D168" s="34"/>
      <c r="E168" s="34"/>
    </row>
    <row r="169" customHeight="1" spans="1:5">
      <c r="A169" s="31"/>
      <c r="B169" s="32"/>
      <c r="C169" s="34"/>
      <c r="D169" s="34"/>
      <c r="E169" s="34"/>
    </row>
    <row r="170" customHeight="1" spans="1:5">
      <c r="A170" s="31"/>
      <c r="B170" s="32"/>
      <c r="C170" s="34"/>
      <c r="D170" s="34"/>
      <c r="E170" s="34"/>
    </row>
    <row r="171" customHeight="1" spans="1:5">
      <c r="A171" s="31"/>
      <c r="B171" s="32"/>
      <c r="C171" s="34"/>
      <c r="D171" s="34"/>
      <c r="E171" s="34"/>
    </row>
    <row r="172" customHeight="1" spans="1:5">
      <c r="A172" s="31"/>
      <c r="B172" s="32"/>
      <c r="C172" s="34"/>
      <c r="D172" s="34"/>
      <c r="E172" s="34"/>
    </row>
    <row r="173" customHeight="1" spans="1:5">
      <c r="A173" s="31"/>
      <c r="B173" s="32"/>
      <c r="C173" s="34"/>
      <c r="D173" s="34"/>
      <c r="E173" s="34"/>
    </row>
    <row r="174" customHeight="1" spans="1:5">
      <c r="A174" s="31"/>
      <c r="B174" s="32"/>
      <c r="C174" s="34"/>
      <c r="D174" s="34"/>
      <c r="E174" s="34"/>
    </row>
    <row r="175" customHeight="1" spans="1:5">
      <c r="A175" s="31"/>
      <c r="B175" s="32"/>
      <c r="C175" s="34"/>
      <c r="D175" s="34"/>
      <c r="E175" s="34"/>
    </row>
    <row r="176" customHeight="1" spans="1:5">
      <c r="A176" s="31"/>
      <c r="B176" s="32"/>
      <c r="C176" s="34"/>
      <c r="D176" s="34"/>
      <c r="E176" s="34"/>
    </row>
    <row r="177" customHeight="1" spans="1:5">
      <c r="A177" s="31"/>
      <c r="B177" s="32"/>
      <c r="C177" s="34"/>
      <c r="D177" s="34"/>
      <c r="E177" s="34"/>
    </row>
    <row r="178" customHeight="1" spans="1:5">
      <c r="A178" s="31"/>
      <c r="B178" s="32"/>
      <c r="C178" s="34"/>
      <c r="D178" s="34"/>
      <c r="E178" s="34"/>
    </row>
    <row r="179" customHeight="1" spans="1:5">
      <c r="A179" s="31"/>
      <c r="B179" s="32"/>
      <c r="C179" s="34"/>
      <c r="D179" s="34"/>
      <c r="E179" s="34"/>
    </row>
    <row r="180" customHeight="1" spans="1:5">
      <c r="A180" s="31"/>
      <c r="B180" s="32"/>
      <c r="C180" s="34"/>
      <c r="D180" s="34"/>
      <c r="E180" s="34"/>
    </row>
    <row r="181" customHeight="1" spans="1:5">
      <c r="A181" s="31"/>
      <c r="B181" s="32"/>
      <c r="C181" s="34"/>
      <c r="D181" s="34"/>
      <c r="E181" s="34"/>
    </row>
    <row r="182" customHeight="1" spans="1:5">
      <c r="A182" s="31"/>
      <c r="B182" s="32"/>
      <c r="C182" s="34"/>
      <c r="D182" s="34"/>
      <c r="E182" s="34"/>
    </row>
    <row r="183" customHeight="1" spans="1:5">
      <c r="A183" s="31"/>
      <c r="B183" s="32"/>
      <c r="C183" s="34"/>
      <c r="D183" s="34"/>
      <c r="E183" s="34"/>
    </row>
    <row r="184" customHeight="1" spans="1:5">
      <c r="A184" s="31"/>
      <c r="B184" s="32"/>
      <c r="C184" s="34"/>
      <c r="D184" s="34"/>
      <c r="E184" s="34"/>
    </row>
    <row r="185" customHeight="1" spans="1:5">
      <c r="A185" s="31"/>
      <c r="B185" s="32"/>
      <c r="C185" s="34"/>
      <c r="D185" s="34"/>
      <c r="E185" s="34"/>
    </row>
    <row r="186" customHeight="1" spans="1:5">
      <c r="A186" s="31"/>
      <c r="B186" s="32"/>
      <c r="C186" s="34"/>
      <c r="D186" s="34"/>
      <c r="E186" s="34"/>
    </row>
    <row r="187" customHeight="1" spans="1:5">
      <c r="A187" s="31"/>
      <c r="B187" s="32"/>
      <c r="C187" s="34"/>
      <c r="D187" s="34"/>
      <c r="E187" s="34"/>
    </row>
    <row r="188" customHeight="1" spans="1:5">
      <c r="A188" s="31"/>
      <c r="B188" s="32"/>
      <c r="C188" s="34"/>
      <c r="D188" s="34"/>
      <c r="E188" s="34"/>
    </row>
    <row r="189" customHeight="1" spans="1:5">
      <c r="A189" s="31"/>
      <c r="B189" s="32"/>
      <c r="C189" s="34"/>
      <c r="D189" s="34"/>
      <c r="E189" s="34"/>
    </row>
    <row r="190" customHeight="1" spans="1:5">
      <c r="A190" s="31"/>
      <c r="B190" s="32"/>
      <c r="C190" s="34"/>
      <c r="D190" s="34"/>
      <c r="E190" s="34"/>
    </row>
    <row r="191" customHeight="1" spans="1:5">
      <c r="A191" s="31"/>
      <c r="B191" s="35"/>
      <c r="C191" s="34"/>
      <c r="D191" s="34"/>
      <c r="E191" s="34"/>
    </row>
    <row r="192" customHeight="1" spans="1:5">
      <c r="A192" s="31"/>
      <c r="B192" s="35"/>
      <c r="C192" s="36"/>
      <c r="D192" s="34"/>
      <c r="E192" s="34"/>
    </row>
    <row r="193" customHeight="1" spans="1:5">
      <c r="A193" s="31"/>
      <c r="B193" s="35"/>
      <c r="C193" s="34"/>
      <c r="D193" s="34"/>
      <c r="E193" s="34"/>
    </row>
    <row r="194" customHeight="1" spans="1:5">
      <c r="A194" s="31"/>
      <c r="B194" s="35"/>
      <c r="C194" s="36"/>
      <c r="D194" s="34"/>
      <c r="E194" s="34"/>
    </row>
    <row r="195" customHeight="1" spans="1:5">
      <c r="A195" s="31"/>
      <c r="B195" s="35"/>
      <c r="C195" s="36"/>
      <c r="D195" s="34"/>
      <c r="E195" s="34"/>
    </row>
    <row r="196" customHeight="1" spans="1:5">
      <c r="A196" s="31"/>
      <c r="B196" s="35"/>
      <c r="C196" s="36"/>
      <c r="D196" s="34"/>
      <c r="E196" s="34"/>
    </row>
    <row r="197" customHeight="1" spans="1:5">
      <c r="A197" s="31"/>
      <c r="B197" s="35"/>
      <c r="C197" s="34"/>
      <c r="D197" s="34"/>
      <c r="E197" s="34"/>
    </row>
    <row r="198" customHeight="1" spans="1:5">
      <c r="A198" s="31"/>
      <c r="B198" s="35"/>
      <c r="C198" s="36"/>
      <c r="D198" s="34"/>
      <c r="E198" s="34"/>
    </row>
    <row r="199" customHeight="1" spans="1:5">
      <c r="A199" s="31"/>
      <c r="B199" s="35"/>
      <c r="C199" s="36"/>
      <c r="D199" s="34"/>
      <c r="E199" s="34"/>
    </row>
    <row r="200" customHeight="1" spans="1:5">
      <c r="A200" s="31"/>
      <c r="B200" s="35"/>
      <c r="C200" s="36"/>
      <c r="D200" s="34"/>
      <c r="E200" s="34"/>
    </row>
    <row r="201" customHeight="1" spans="1:5">
      <c r="A201" s="31"/>
      <c r="B201" s="35"/>
      <c r="C201" s="36"/>
      <c r="D201" s="34"/>
      <c r="E201" s="34"/>
    </row>
    <row r="202" customHeight="1" spans="1:5">
      <c r="A202" s="31"/>
      <c r="B202" s="35"/>
      <c r="C202" s="34"/>
      <c r="D202" s="34"/>
      <c r="E202" s="34"/>
    </row>
    <row r="203" customHeight="1" spans="1:5">
      <c r="A203" s="31"/>
      <c r="B203" s="35"/>
      <c r="C203" s="34"/>
      <c r="D203" s="34"/>
      <c r="E203" s="34"/>
    </row>
    <row r="204" customHeight="1" spans="1:5">
      <c r="A204" s="31"/>
      <c r="B204" s="35"/>
      <c r="C204" s="34"/>
      <c r="D204" s="34"/>
      <c r="E204" s="34"/>
    </row>
    <row r="205" customHeight="1" spans="1:5">
      <c r="A205" s="31"/>
      <c r="B205" s="35"/>
      <c r="C205" s="34"/>
      <c r="D205" s="34"/>
      <c r="E205" s="34"/>
    </row>
    <row r="206" customHeight="1" spans="1:5">
      <c r="A206" s="31"/>
      <c r="B206" s="35"/>
      <c r="C206" s="34"/>
      <c r="D206" s="34"/>
      <c r="E206" s="34"/>
    </row>
    <row r="207" customHeight="1" spans="1:5">
      <c r="A207" s="31"/>
      <c r="B207" s="35"/>
      <c r="C207" s="36"/>
      <c r="D207" s="34"/>
      <c r="E207" s="34"/>
    </row>
    <row r="208" customHeight="1" spans="1:5">
      <c r="A208" s="31"/>
      <c r="B208" s="35"/>
      <c r="C208" s="34"/>
      <c r="D208" s="34"/>
      <c r="E208" s="34"/>
    </row>
    <row r="209" customHeight="1" spans="1:5">
      <c r="A209" s="31"/>
      <c r="B209" s="35"/>
      <c r="C209" s="36"/>
      <c r="D209" s="34"/>
      <c r="E209" s="34"/>
    </row>
    <row r="210" customHeight="1" spans="1:5">
      <c r="A210" s="31"/>
      <c r="B210" s="35"/>
      <c r="C210" s="36"/>
      <c r="D210" s="34"/>
      <c r="E210" s="34"/>
    </row>
    <row r="211" customHeight="1" spans="1:5">
      <c r="A211" s="31"/>
      <c r="B211" s="35"/>
      <c r="C211" s="36"/>
      <c r="D211" s="34"/>
      <c r="E211" s="34"/>
    </row>
    <row r="212" customHeight="1" spans="1:5">
      <c r="A212" s="31"/>
      <c r="B212" s="35"/>
      <c r="C212" s="36"/>
      <c r="D212" s="34"/>
      <c r="E212" s="34"/>
    </row>
    <row r="213" customHeight="1" spans="1:5">
      <c r="A213" s="31"/>
      <c r="B213" s="35"/>
      <c r="C213" s="36"/>
      <c r="D213" s="34"/>
      <c r="E213" s="34"/>
    </row>
    <row r="214" customHeight="1" spans="1:5">
      <c r="A214" s="31"/>
      <c r="B214" s="35"/>
      <c r="C214" s="36"/>
      <c r="D214" s="34"/>
      <c r="E214" s="34"/>
    </row>
    <row r="215" customHeight="1" spans="1:5">
      <c r="A215" s="31"/>
      <c r="B215" s="35"/>
      <c r="C215" s="34"/>
      <c r="D215" s="34"/>
      <c r="E215" s="34"/>
    </row>
    <row r="216" customHeight="1" spans="1:5">
      <c r="A216" s="31"/>
      <c r="B216" s="35"/>
      <c r="C216" s="36"/>
      <c r="D216" s="34"/>
      <c r="E216" s="34"/>
    </row>
    <row r="217" customHeight="1" spans="1:5">
      <c r="A217" s="31"/>
      <c r="B217" s="35"/>
      <c r="C217" s="36"/>
      <c r="D217" s="34"/>
      <c r="E217" s="34"/>
    </row>
    <row r="218" customHeight="1" spans="1:5">
      <c r="A218" s="31"/>
      <c r="B218" s="35"/>
      <c r="C218" s="36"/>
      <c r="D218" s="34"/>
      <c r="E218" s="34"/>
    </row>
    <row r="219" customHeight="1" spans="1:5">
      <c r="A219" s="31"/>
      <c r="B219" s="35"/>
      <c r="C219" s="34"/>
      <c r="D219" s="34"/>
      <c r="E219" s="34"/>
    </row>
    <row r="220" customHeight="1" spans="1:5">
      <c r="A220" s="31"/>
      <c r="B220" s="35"/>
      <c r="C220" s="34"/>
      <c r="D220" s="34"/>
      <c r="E220" s="34"/>
    </row>
    <row r="221" customHeight="1" spans="1:5">
      <c r="A221" s="31"/>
      <c r="B221" s="35"/>
      <c r="C221" s="34"/>
      <c r="D221" s="34"/>
      <c r="E221" s="34"/>
    </row>
    <row r="222" customHeight="1" spans="1:5">
      <c r="A222" s="31"/>
      <c r="B222" s="35"/>
      <c r="C222" s="34"/>
      <c r="D222" s="34"/>
      <c r="E222" s="34"/>
    </row>
    <row r="223" customHeight="1" spans="1:5">
      <c r="A223" s="31"/>
      <c r="B223" s="35"/>
      <c r="C223" s="34"/>
      <c r="D223" s="34"/>
      <c r="E223" s="34"/>
    </row>
    <row r="224" customHeight="1" spans="1:5">
      <c r="A224" s="31"/>
      <c r="B224" s="35"/>
      <c r="C224" s="34"/>
      <c r="D224" s="34"/>
      <c r="E224" s="34"/>
    </row>
    <row r="225" customHeight="1" spans="1:5">
      <c r="A225" s="31"/>
      <c r="B225" s="35"/>
      <c r="C225" s="34"/>
      <c r="D225" s="34"/>
      <c r="E225" s="34"/>
    </row>
    <row r="226" customHeight="1" spans="1:5">
      <c r="A226" s="31"/>
      <c r="B226" s="35"/>
      <c r="C226" s="36"/>
      <c r="D226" s="34"/>
      <c r="E226" s="34"/>
    </row>
    <row r="227" customHeight="1" spans="1:5">
      <c r="A227" s="31"/>
      <c r="B227" s="35"/>
      <c r="C227" s="36"/>
      <c r="D227" s="34"/>
      <c r="E227" s="34"/>
    </row>
    <row r="228" customHeight="1" spans="1:5">
      <c r="A228" s="31"/>
      <c r="B228" s="35"/>
      <c r="C228" s="36"/>
      <c r="D228" s="34"/>
      <c r="E228" s="34"/>
    </row>
    <row r="229" customHeight="1" spans="1:5">
      <c r="A229" s="31"/>
      <c r="B229" s="35"/>
      <c r="C229" s="34"/>
      <c r="D229" s="34"/>
      <c r="E229" s="34"/>
    </row>
    <row r="230" customHeight="1" spans="1:5">
      <c r="A230" s="31"/>
      <c r="B230" s="35"/>
      <c r="C230" s="36"/>
      <c r="D230" s="34"/>
      <c r="E230" s="34"/>
    </row>
    <row r="231" customHeight="1" spans="1:5">
      <c r="A231" s="31"/>
      <c r="B231" s="35"/>
      <c r="C231" s="36"/>
      <c r="D231" s="34"/>
      <c r="E231" s="34"/>
    </row>
    <row r="232" customHeight="1" spans="1:5">
      <c r="A232" s="31"/>
      <c r="B232" s="35"/>
      <c r="C232" s="36"/>
      <c r="D232" s="34"/>
      <c r="E232" s="34"/>
    </row>
    <row r="233" customHeight="1" spans="1:5">
      <c r="A233" s="31"/>
      <c r="B233" s="35"/>
      <c r="C233" s="36"/>
      <c r="D233" s="36"/>
      <c r="E233" s="34"/>
    </row>
    <row r="234" customHeight="1" spans="1:5">
      <c r="A234" s="31"/>
      <c r="B234" s="35"/>
      <c r="C234" s="36"/>
      <c r="D234" s="34"/>
      <c r="E234" s="34"/>
    </row>
    <row r="235" customHeight="1" spans="1:5">
      <c r="A235" s="31"/>
      <c r="B235" s="35"/>
      <c r="C235" s="34"/>
      <c r="D235" s="34"/>
      <c r="E235" s="34"/>
    </row>
    <row r="236" customHeight="1" spans="1:5">
      <c r="A236" s="31"/>
      <c r="B236" s="35"/>
      <c r="C236" s="36"/>
      <c r="D236" s="36"/>
      <c r="E236" s="34"/>
    </row>
    <row r="237" customHeight="1" spans="1:5">
      <c r="A237" s="31"/>
      <c r="B237" s="35"/>
      <c r="C237" s="36"/>
      <c r="D237" s="34"/>
      <c r="E237" s="34"/>
    </row>
    <row r="238" customHeight="1" spans="1:5">
      <c r="A238" s="31"/>
      <c r="B238" s="35"/>
      <c r="C238" s="34"/>
      <c r="D238" s="34"/>
      <c r="E238" s="34"/>
    </row>
    <row r="239" customHeight="1" spans="1:5">
      <c r="A239" s="31"/>
      <c r="B239" s="35"/>
      <c r="C239" s="34"/>
      <c r="D239" s="34"/>
      <c r="E239" s="34"/>
    </row>
    <row r="240" customHeight="1" spans="1:5">
      <c r="A240" s="31"/>
      <c r="B240" s="35"/>
      <c r="C240" s="36"/>
      <c r="D240" s="34"/>
      <c r="E240" s="34"/>
    </row>
    <row r="241" customHeight="1" spans="1:5">
      <c r="A241" s="31"/>
      <c r="B241" s="35"/>
      <c r="C241" s="34"/>
      <c r="D241" s="34"/>
      <c r="E241" s="34"/>
    </row>
    <row r="242" customHeight="1" spans="1:5">
      <c r="A242" s="31"/>
      <c r="B242" s="35"/>
      <c r="C242" s="36"/>
      <c r="D242" s="34"/>
      <c r="E242" s="34"/>
    </row>
    <row r="243" customHeight="1" spans="1:5">
      <c r="A243" s="31"/>
      <c r="B243" s="35"/>
      <c r="C243" s="34"/>
      <c r="D243" s="34"/>
      <c r="E243" s="34"/>
    </row>
    <row r="244" customHeight="1" spans="1:5">
      <c r="A244" s="31"/>
      <c r="B244" s="35"/>
      <c r="C244" s="34"/>
      <c r="D244" s="34"/>
      <c r="E244" s="34"/>
    </row>
    <row r="245" customHeight="1" spans="1:5">
      <c r="A245" s="31"/>
      <c r="B245" s="35"/>
      <c r="C245" s="34"/>
      <c r="D245" s="34"/>
      <c r="E245" s="34"/>
    </row>
    <row r="246" customHeight="1" spans="1:5">
      <c r="A246" s="31"/>
      <c r="B246" s="35"/>
      <c r="C246" s="34"/>
      <c r="D246" s="34"/>
      <c r="E246" s="34"/>
    </row>
    <row r="247" customHeight="1" spans="1:5">
      <c r="A247" s="31"/>
      <c r="B247" s="35"/>
      <c r="C247" s="34"/>
      <c r="D247" s="34"/>
      <c r="E247" s="34"/>
    </row>
    <row r="248" customHeight="1" spans="1:5">
      <c r="A248" s="31"/>
      <c r="B248" s="35"/>
      <c r="C248" s="34"/>
      <c r="D248" s="34"/>
      <c r="E248" s="34"/>
    </row>
    <row r="249" customHeight="1" spans="1:5">
      <c r="A249" s="31"/>
      <c r="B249" s="35"/>
      <c r="C249" s="34"/>
      <c r="D249" s="34"/>
      <c r="E249" s="34"/>
    </row>
    <row r="250" customHeight="1" spans="1:5">
      <c r="A250" s="31"/>
      <c r="B250" s="35"/>
      <c r="C250" s="34"/>
      <c r="D250" s="34"/>
      <c r="E250" s="34"/>
    </row>
    <row r="251" customHeight="1" spans="1:5">
      <c r="A251" s="31"/>
      <c r="B251" s="35"/>
      <c r="C251" s="34"/>
      <c r="D251" s="34"/>
      <c r="E251" s="34"/>
    </row>
    <row r="252" customHeight="1" spans="1:5">
      <c r="A252" s="31"/>
      <c r="B252" s="35"/>
      <c r="C252" s="34"/>
      <c r="D252" s="34"/>
      <c r="E252" s="34"/>
    </row>
    <row r="253" customHeight="1" spans="1:5">
      <c r="A253" s="31"/>
      <c r="B253" s="35"/>
      <c r="C253" s="34"/>
      <c r="D253" s="34"/>
      <c r="E253" s="34"/>
    </row>
    <row r="254" customHeight="1" spans="1:5">
      <c r="A254" s="31"/>
      <c r="B254" s="35"/>
      <c r="C254" s="34"/>
      <c r="D254" s="34"/>
      <c r="E254" s="34"/>
    </row>
    <row r="255" customHeight="1" spans="1:6">
      <c r="A255" s="37"/>
      <c r="B255" s="36"/>
      <c r="C255" s="36"/>
      <c r="D255" s="36"/>
      <c r="E255" s="36"/>
      <c r="F255" s="38"/>
    </row>
    <row r="256" customHeight="1" spans="1:6">
      <c r="A256" s="39"/>
      <c r="B256" s="36"/>
      <c r="C256" s="36"/>
      <c r="D256" s="36"/>
      <c r="E256" s="36"/>
      <c r="F256" s="40"/>
    </row>
    <row r="257" customHeight="1" spans="1:6">
      <c r="A257" s="39"/>
      <c r="B257" s="36"/>
      <c r="C257" s="36"/>
      <c r="D257" s="36"/>
      <c r="E257" s="36"/>
      <c r="F257" s="40"/>
    </row>
    <row r="258" customHeight="1" spans="1:6">
      <c r="A258" s="39"/>
      <c r="B258" s="36"/>
      <c r="C258" s="41"/>
      <c r="D258" s="34"/>
      <c r="E258" s="34"/>
      <c r="F258" s="40"/>
    </row>
    <row r="259" customHeight="1" spans="1:6">
      <c r="A259" s="39"/>
      <c r="B259" s="36"/>
      <c r="C259" s="41"/>
      <c r="D259" s="34"/>
      <c r="E259" s="34"/>
      <c r="F259" s="40"/>
    </row>
    <row r="260" customHeight="1" spans="1:6">
      <c r="A260" s="39"/>
      <c r="B260" s="36"/>
      <c r="C260" s="41"/>
      <c r="D260" s="36"/>
      <c r="E260" s="36"/>
      <c r="F260" s="40"/>
    </row>
    <row r="261" customHeight="1" spans="1:6">
      <c r="A261" s="39"/>
      <c r="B261" s="36"/>
      <c r="C261" s="41"/>
      <c r="D261" s="34"/>
      <c r="E261" s="34"/>
      <c r="F261" s="40"/>
    </row>
    <row r="262" customHeight="1" spans="1:6">
      <c r="A262" s="39"/>
      <c r="B262" s="36"/>
      <c r="C262" s="36"/>
      <c r="D262" s="36"/>
      <c r="E262" s="36"/>
      <c r="F262" s="40"/>
    </row>
    <row r="263" customHeight="1" spans="1:6">
      <c r="A263" s="39"/>
      <c r="B263" s="41"/>
      <c r="C263" s="41"/>
      <c r="D263" s="42"/>
      <c r="E263" s="34"/>
      <c r="F263" s="40"/>
    </row>
    <row r="264" customHeight="1" spans="1:5">
      <c r="A264" s="43"/>
      <c r="B264" s="44"/>
      <c r="C264" s="45"/>
      <c r="D264" s="46"/>
      <c r="E264" s="45"/>
    </row>
    <row r="265" customHeight="1" spans="1:5">
      <c r="A265" s="12"/>
      <c r="B265" s="12"/>
      <c r="C265" s="12"/>
      <c r="D265" s="46"/>
      <c r="E265" s="12"/>
    </row>
    <row r="331" s="38" customFormat="1" customHeight="1"/>
    <row r="332" s="40" customFormat="1" customHeight="1"/>
    <row r="333" s="40" customFormat="1" customHeight="1"/>
    <row r="334" s="40" customFormat="1" customHeight="1"/>
    <row r="335" s="40" customFormat="1" customHeight="1"/>
    <row r="336" s="40" customFormat="1" customHeight="1"/>
    <row r="337" s="40" customFormat="1" customHeight="1"/>
    <row r="338" s="40" customFormat="1" customHeight="1"/>
    <row r="339" s="40" customFormat="1" customHeight="1"/>
  </sheetData>
  <mergeCells count="2">
    <mergeCell ref="A1:E1"/>
    <mergeCell ref="A3:A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E13" sqref="E13"/>
    </sheetView>
  </sheetViews>
  <sheetFormatPr defaultColWidth="9" defaultRowHeight="13.5" outlineLevelRow="2"/>
  <cols>
    <col min="1" max="1" width="20.6666666666667" customWidth="1"/>
    <col min="2" max="2" width="12.5583333333333" customWidth="1"/>
    <col min="3" max="3" width="9.66666666666667" customWidth="1"/>
    <col min="4" max="4" width="26" customWidth="1"/>
    <col min="5" max="7" width="14.5583333333333" customWidth="1"/>
  </cols>
  <sheetData>
    <row r="1" s="1" customFormat="1" ht="22.5" spans="1:9">
      <c r="A1" s="14" t="s">
        <v>159</v>
      </c>
      <c r="B1" s="15"/>
      <c r="C1" s="15"/>
      <c r="D1" s="15"/>
      <c r="E1" s="15"/>
      <c r="F1" s="15"/>
      <c r="G1" s="15"/>
      <c r="H1" s="15"/>
      <c r="I1" s="22"/>
    </row>
    <row r="2" s="13" customFormat="1" ht="20.25" spans="1:9">
      <c r="A2" s="5" t="s">
        <v>14</v>
      </c>
      <c r="B2" s="16" t="s">
        <v>155</v>
      </c>
      <c r="C2" s="16" t="s">
        <v>27</v>
      </c>
      <c r="D2" s="17" t="s">
        <v>28</v>
      </c>
      <c r="E2" s="18" t="s">
        <v>29</v>
      </c>
      <c r="F2" s="16" t="s">
        <v>30</v>
      </c>
      <c r="G2" s="16" t="s">
        <v>31</v>
      </c>
      <c r="H2" s="19" t="s">
        <v>21</v>
      </c>
      <c r="I2" s="23"/>
    </row>
    <row r="3" ht="18.75" spans="1:9">
      <c r="A3" s="7" t="s">
        <v>2</v>
      </c>
      <c r="B3" s="20" t="s">
        <v>160</v>
      </c>
      <c r="C3" s="21"/>
      <c r="D3" s="21"/>
      <c r="E3" s="21"/>
      <c r="F3" s="21"/>
      <c r="G3" s="21"/>
      <c r="H3" s="21"/>
      <c r="I3" s="24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2023-02-23T06:57:54Z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