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 activeTab="9"/>
  </bookViews>
  <sheets>
    <sheet name="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</sheets>
  <definedNames>
    <definedName name="_xlnm._FilterDatabase" localSheetId="4" hidden="1">日常请假名单!$A$2:$I$228</definedName>
  </definedNames>
  <calcPr calcId="144525"/>
</workbook>
</file>

<file path=xl/sharedStrings.xml><?xml version="1.0" encoding="utf-8"?>
<sst xmlns="http://schemas.openxmlformats.org/spreadsheetml/2006/main" count="469" uniqueCount="161">
  <si>
    <t>生命健康学院2022-2023学年第一学期学风建设情况通报（第14周 11月28日-12月4日 ）</t>
  </si>
  <si>
    <t>学风指标</t>
  </si>
  <si>
    <t>生命健康学院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</si>
  <si>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</si>
  <si>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</si>
  <si>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</si>
  <si>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</si>
  <si>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</si>
  <si>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</si>
  <si>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</si>
  <si>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</si>
  <si>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</si>
  <si>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</si>
  <si>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</si>
  <si>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</si>
  <si>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</si>
  <si>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</si>
  <si>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</si>
  <si>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</si>
  <si>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</si>
  <si>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</si>
  <si>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</si>
  <si>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</si>
  <si>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</si>
  <si>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</si>
  <si>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</si>
  <si>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</si>
  <si>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</si>
  <si>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</si>
  <si>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</si>
  <si>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</si>
  <si>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</si>
  <si>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</si>
  <si>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</si>
  <si>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</si>
  <si>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</si>
  <si>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</si>
  <si>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</si>
  <si>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李俞萱</t>
  </si>
  <si>
    <t>创新创业基础</t>
  </si>
  <si>
    <t>2（12.02）</t>
  </si>
  <si>
    <t>戴嘉赟</t>
  </si>
  <si>
    <t>季晗</t>
  </si>
  <si>
    <t>许郑武</t>
  </si>
  <si>
    <t>体育保健学</t>
  </si>
  <si>
    <t>王小龙</t>
  </si>
  <si>
    <t>杨佳宜</t>
  </si>
  <si>
    <t>药物化学</t>
  </si>
  <si>
    <t>3（12.01）</t>
  </si>
  <si>
    <t>王重文</t>
  </si>
  <si>
    <t>大球类（足球)</t>
  </si>
  <si>
    <t>2（11.28）</t>
  </si>
  <si>
    <t>小球类（乒乓球）</t>
  </si>
  <si>
    <t>大学英语</t>
  </si>
  <si>
    <t>2（11.30）</t>
  </si>
  <si>
    <t>中国近现代史纲要</t>
  </si>
  <si>
    <t>2（11.29）</t>
  </si>
  <si>
    <t>轮滑运动</t>
  </si>
  <si>
    <t>社会体育学</t>
  </si>
  <si>
    <t>3（11.30）</t>
  </si>
  <si>
    <t>3（12.02）</t>
  </si>
  <si>
    <t>潘俊天</t>
  </si>
  <si>
    <t>谢文逸</t>
  </si>
  <si>
    <t>杨宗乐</t>
  </si>
  <si>
    <t>俞佳圣</t>
  </si>
  <si>
    <t>江恺元</t>
  </si>
  <si>
    <t>人体解剖学</t>
  </si>
  <si>
    <t>4（11.27）</t>
  </si>
  <si>
    <t>金伊晴</t>
  </si>
  <si>
    <t>护士人文修养</t>
  </si>
  <si>
    <t>周洁灵</t>
  </si>
  <si>
    <t>罗智巍</t>
  </si>
  <si>
    <t>无机及分析化学</t>
  </si>
  <si>
    <t>3（11.28）</t>
  </si>
  <si>
    <t>大学生职业发展与就业指导</t>
  </si>
  <si>
    <t>高等数学D</t>
  </si>
  <si>
    <t>3（11.29）</t>
  </si>
  <si>
    <t>大学语文</t>
  </si>
  <si>
    <t>无机及分析化学实验</t>
  </si>
  <si>
    <t>大学生心理健康教育</t>
  </si>
  <si>
    <t>2（12.01）</t>
  </si>
  <si>
    <t>思想道德与法治</t>
  </si>
  <si>
    <t>体育与健康</t>
  </si>
  <si>
    <t>杨帅</t>
  </si>
  <si>
    <t>高等数学</t>
  </si>
  <si>
    <t>王梓衡</t>
  </si>
  <si>
    <t>陈帅</t>
  </si>
  <si>
    <t>王阔</t>
  </si>
  <si>
    <t>田径与体能训练</t>
  </si>
  <si>
    <t>梁智伦</t>
  </si>
  <si>
    <t>孙心如</t>
  </si>
  <si>
    <t>护理学导论</t>
  </si>
  <si>
    <t>大学生计算机基础</t>
  </si>
  <si>
    <t>汪贤烨</t>
  </si>
  <si>
    <t>马克思主义</t>
  </si>
  <si>
    <t>小球类（羽毛球）</t>
  </si>
  <si>
    <t>大球类（篮球）</t>
  </si>
  <si>
    <t>运动解剖学</t>
  </si>
  <si>
    <t>基本体操</t>
  </si>
  <si>
    <t>邵哲睿</t>
  </si>
  <si>
    <t>锻炼心理学</t>
  </si>
  <si>
    <t>豆永航</t>
  </si>
  <si>
    <t>体育统计学</t>
  </si>
  <si>
    <t>足球</t>
  </si>
  <si>
    <t>武术与搏击</t>
  </si>
  <si>
    <t>阮萧伊</t>
  </si>
  <si>
    <t>黄宇峰</t>
  </si>
  <si>
    <t>运动处方理论与实际</t>
  </si>
  <si>
    <t>林俊浩</t>
  </si>
  <si>
    <t>大球类（足球）</t>
  </si>
  <si>
    <t>陈佳丽</t>
  </si>
  <si>
    <t>俞远航</t>
  </si>
  <si>
    <t>分子生物学</t>
  </si>
  <si>
    <t>遗传学</t>
  </si>
  <si>
    <t>微生物学</t>
  </si>
  <si>
    <t>宋妍</t>
  </si>
  <si>
    <t>吴嘉莹</t>
  </si>
  <si>
    <t>妇产科护理学</t>
  </si>
  <si>
    <t>临床营养学</t>
  </si>
  <si>
    <t>湖州学院日常迟到早退统计表</t>
  </si>
  <si>
    <t>类别</t>
  </si>
  <si>
    <t>日期</t>
  </si>
  <si>
    <t>黄锦玉</t>
  </si>
  <si>
    <t>迟到</t>
  </si>
  <si>
    <t>身体不适</t>
  </si>
  <si>
    <t>陈今</t>
  </si>
  <si>
    <t>王忆兰</t>
  </si>
  <si>
    <t>上课迟到</t>
  </si>
  <si>
    <t>潘子晴</t>
  </si>
  <si>
    <t>何伟</t>
  </si>
  <si>
    <t>上课迟到2min</t>
  </si>
  <si>
    <t>倪程威</t>
  </si>
  <si>
    <t>祝建铭</t>
  </si>
  <si>
    <t>李享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</si>
  <si>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</si>
  <si>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</si>
  <si>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</si>
  <si>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</si>
  <si>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</si>
  <si>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</si>
  <si>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</si>
  <si>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</si>
  <si>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</si>
  <si>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</si>
  <si>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</si>
  <si>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</si>
  <si>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</si>
  <si>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</si>
  <si>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</si>
  <si>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</si>
  <si>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周日32幢做考场</t>
  </si>
  <si>
    <t>周日32幢做考场，周二班会</t>
  </si>
  <si>
    <t>周日32幢做考场，周一上课</t>
  </si>
  <si>
    <t>周日32幢做考场，周一心理团辅</t>
  </si>
  <si>
    <t>湖州学院晚自修请假统计表</t>
  </si>
  <si>
    <t>班 级</t>
  </si>
  <si>
    <t>请假日期</t>
  </si>
  <si>
    <t>陈师</t>
  </si>
  <si>
    <t>湖州学院晚自修旷课统计表</t>
  </si>
  <si>
    <t>湖州学院晚自修迟到早退统计表</t>
  </si>
  <si>
    <t>无迟到早退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</si>
</sst>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</numFmts>
  <fonts count="54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theme="1"/>
      <name val="仿宋_GB2312"/>
      <charset val="134"/>
    </font>
    <font>
      <sz val="16"/>
      <color rgb="FF000000"/>
      <name val="宋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2"/>
      <color indexed="8"/>
      <name val="宋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b/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6"/>
      <color rgb="FF000000"/>
      <name val="仿宋_GB2312"/>
      <charset val="134"/>
    </font>
    <font>
      <b/>
      <sz val="12"/>
      <color rgb="FF000000"/>
      <name val="黑体"/>
      <charset val="134"/>
    </font>
    <font>
      <sz val="16"/>
      <name val="黑体"/>
      <charset val="134"/>
    </font>
    <font>
      <b/>
      <sz val="16"/>
      <name val="仿宋_GB2312"/>
      <charset val="134"/>
    </font>
    <font>
      <u/>
      <sz val="16"/>
      <color rgb="FF800080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9" borderId="11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6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19" borderId="16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51" fillId="8" borderId="18" applyNumberFormat="0" applyAlignment="0" applyProtection="0">
      <alignment vertical="center"/>
    </xf>
    <xf numFmtId="0" fontId="37" fillId="8" borderId="11" applyNumberFormat="0" applyAlignment="0" applyProtection="0">
      <alignment vertical="center"/>
    </xf>
    <xf numFmtId="0" fontId="45" fillId="18" borderId="15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0" borderId="0">
      <protection locked="0"/>
    </xf>
    <xf numFmtId="0" fontId="36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4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177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6" xfId="49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49" applyFont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49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1" xfId="49" applyFont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horizontal="center" vertical="center"/>
    </xf>
    <xf numFmtId="0" fontId="15" fillId="0" borderId="1" xfId="49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1" xfId="49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8" xfId="49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6" fillId="0" borderId="9" xfId="49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0" xfId="49" applyFont="1" applyBorder="1" applyAlignment="1" applyProtection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0" fontId="2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6" fillId="0" borderId="1" xfId="10" applyNumberFormat="1" applyFont="1" applyFill="1" applyBorder="1" applyAlignment="1" applyProtection="1">
      <alignment horizontal="center"/>
      <protection locked="0"/>
    </xf>
    <xf numFmtId="0" fontId="16" fillId="0" borderId="1" xfId="10" applyFont="1" applyBorder="1" applyAlignment="1">
      <alignment horizontal="center"/>
      <protection locked="0"/>
    </xf>
    <xf numFmtId="10" fontId="32" fillId="0" borderId="1" xfId="11" applyNumberFormat="1" applyFont="1" applyBorder="1" applyAlignment="1" applyProtection="1">
      <alignment horizontal="center" vertical="center"/>
      <protection locked="0"/>
    </xf>
    <xf numFmtId="0" fontId="32" fillId="0" borderId="1" xfId="10" applyFont="1" applyBorder="1" applyAlignment="1">
      <alignment horizontal="center"/>
      <protection locked="0"/>
    </xf>
    <xf numFmtId="0" fontId="17" fillId="0" borderId="1" xfId="1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2" fillId="0" borderId="0" xfId="10" applyFont="1" applyBorder="1" applyAlignment="1">
      <alignment horizont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workbookViewId="0">
      <selection activeCell="I14" sqref="I14"/>
    </sheetView>
  </sheetViews>
  <sheetFormatPr defaultColWidth="9" defaultRowHeight="20.25" outlineLevelCol="2"/>
  <cols>
    <col min="1" max="1" width="39.1083333333333" style="125" customWidth="1"/>
    <col min="2" max="2" width="64.625" style="125" customWidth="1"/>
    <col min="3" max="16384" width="9" style="125"/>
  </cols>
  <sheetData>
    <row r="1" s="123" customFormat="1" ht="21" customHeight="1" spans="1:2">
      <c r="A1" s="126" t="s">
        <v>0</v>
      </c>
      <c r="B1" s="127"/>
    </row>
    <row r="2" s="124" customFormat="1" ht="21" customHeight="1" spans="1:2">
      <c r="A2" s="128" t="s">
        <v>1</v>
      </c>
      <c r="B2" s="128" t="s">
        <v>2</v>
      </c>
    </row>
    <row r="3" s="123" customFormat="1" ht="21" customHeight="1" spans="1:2">
      <c r="A3" s="59" t="s">
        <v>3</v>
      </c>
      <c r="B3" s="129">
        <v>0</v>
      </c>
    </row>
    <row r="4" s="123" customFormat="1" ht="21" customHeight="1" spans="1:2">
      <c r="A4" s="59" t="s">
        <v>4</v>
      </c>
      <c r="B4" s="130">
        <v>0</v>
      </c>
    </row>
    <row r="5" s="123" customFormat="1" ht="21" customHeight="1" spans="1:2">
      <c r="A5" s="59" t="s">
        <v>5</v>
      </c>
      <c r="B5" s="131">
        <f>92/1745</f>
        <v>0.0527220630372493</v>
      </c>
    </row>
    <row r="6" s="123" customFormat="1" ht="21" customHeight="1" spans="1:2">
      <c r="A6" s="59" t="s">
        <v>6</v>
      </c>
      <c r="B6" s="132">
        <v>92</v>
      </c>
    </row>
    <row r="7" s="123" customFormat="1" ht="21" customHeight="1" spans="1:2">
      <c r="A7" s="59" t="s">
        <v>7</v>
      </c>
      <c r="B7" s="132">
        <v>8</v>
      </c>
    </row>
    <row r="8" s="123" customFormat="1" ht="21" customHeight="1" spans="1:2">
      <c r="A8" s="59" t="s">
        <v>8</v>
      </c>
      <c r="B8" s="132" t="s">
        <v>9</v>
      </c>
    </row>
    <row r="9" s="123" customFormat="1" ht="21" customHeight="1" spans="1:2">
      <c r="A9" s="59" t="s">
        <v>10</v>
      </c>
      <c r="B9" s="132">
        <v>6</v>
      </c>
    </row>
    <row r="10" s="123" customFormat="1" ht="21" customHeight="1" spans="1:2">
      <c r="A10" s="59" t="s">
        <v>11</v>
      </c>
      <c r="B10" s="133">
        <v>0</v>
      </c>
    </row>
    <row r="11" s="123" customFormat="1" ht="21" customHeight="1" spans="1:2">
      <c r="A11" s="59" t="s">
        <v>12</v>
      </c>
      <c r="B11" s="134">
        <v>0</v>
      </c>
    </row>
    <row r="12" spans="1:2">
      <c r="A12" s="135"/>
      <c r="B12" s="135"/>
    </row>
    <row r="14" spans="1:3">
      <c r="A14" s="136"/>
      <c r="C14" s="136"/>
    </row>
    <row r="15" spans="1:3">
      <c r="A15" s="136"/>
      <c r="C15" s="136"/>
    </row>
    <row r="16" spans="1:3">
      <c r="A16" s="136"/>
      <c r="C16" s="136"/>
    </row>
    <row r="17" spans="1:3">
      <c r="A17" s="136"/>
      <c r="C17" s="136"/>
    </row>
    <row r="18" spans="1:3">
      <c r="A18" s="136"/>
      <c r="C18" s="136"/>
    </row>
    <row r="19" spans="1:3">
      <c r="A19" s="136"/>
      <c r="C19" s="136"/>
    </row>
    <row r="20" spans="1:3">
      <c r="A20" s="136"/>
      <c r="C20" s="136"/>
    </row>
    <row r="21" spans="1:3">
      <c r="A21" s="136"/>
      <c r="C21" s="136"/>
    </row>
    <row r="22" spans="1:3">
      <c r="A22" s="136"/>
      <c r="C22" s="136"/>
    </row>
    <row r="23" spans="1:3">
      <c r="A23" s="136"/>
      <c r="C23" s="136"/>
    </row>
    <row r="24" spans="1:3">
      <c r="A24" s="136"/>
      <c r="B24" s="137"/>
      <c r="C24" s="136"/>
    </row>
    <row r="25" spans="1:3">
      <c r="A25" s="136"/>
      <c r="B25" s="138"/>
      <c r="C25" s="136"/>
    </row>
    <row r="26" spans="1:3">
      <c r="A26" s="136"/>
      <c r="B26" s="136"/>
      <c r="C26" s="136"/>
    </row>
    <row r="27" spans="1:3">
      <c r="A27" s="136"/>
      <c r="B27" s="136"/>
      <c r="C27" s="136"/>
    </row>
    <row r="28" spans="1:3">
      <c r="A28" s="136"/>
      <c r="B28" s="136"/>
      <c r="C28" s="136"/>
    </row>
    <row r="29" spans="1:3">
      <c r="A29" s="136"/>
      <c r="B29" s="136"/>
      <c r="C29" s="136"/>
    </row>
    <row r="30" spans="1:3">
      <c r="A30" s="136"/>
      <c r="B30" s="136"/>
      <c r="C30" s="136"/>
    </row>
    <row r="31" spans="1:3">
      <c r="A31" s="136"/>
      <c r="B31" s="136"/>
      <c r="C31" s="136"/>
    </row>
    <row r="32" spans="1:3">
      <c r="A32" s="136"/>
      <c r="B32" s="136"/>
      <c r="C32" s="136"/>
    </row>
    <row r="33" spans="1:3">
      <c r="A33" s="136"/>
      <c r="B33" s="136"/>
      <c r="C33" s="136"/>
    </row>
    <row r="34" spans="1:3">
      <c r="A34" s="136"/>
      <c r="B34" s="136"/>
      <c r="C34" s="136"/>
    </row>
    <row r="35" spans="1:3">
      <c r="A35" s="136"/>
      <c r="B35" s="136"/>
      <c r="C35" s="136"/>
    </row>
    <row r="36" spans="1:3">
      <c r="A36" s="136"/>
      <c r="B36" s="136"/>
      <c r="C36" s="136"/>
    </row>
    <row r="37" spans="1:3">
      <c r="A37" s="136"/>
      <c r="B37" s="136"/>
      <c r="C37" s="136"/>
    </row>
    <row r="38" spans="1:3">
      <c r="A38" s="136"/>
      <c r="B38" s="136"/>
      <c r="C38" s="136"/>
    </row>
    <row r="39" spans="1:3">
      <c r="A39" s="136"/>
      <c r="B39" s="136"/>
      <c r="C39" s="136"/>
    </row>
    <row r="40" spans="1:3">
      <c r="A40" s="136"/>
      <c r="B40" s="136"/>
      <c r="C40" s="136"/>
    </row>
    <row r="41" spans="1:3">
      <c r="A41" s="136"/>
      <c r="B41" s="136"/>
      <c r="C41" s="136"/>
    </row>
    <row r="42" spans="1:3">
      <c r="A42" s="136"/>
      <c r="B42" s="136"/>
      <c r="C42" s="136"/>
    </row>
    <row r="43" spans="1:3">
      <c r="A43" s="136"/>
      <c r="B43" s="136"/>
      <c r="C43" s="136"/>
    </row>
    <row r="44" spans="1:3">
      <c r="A44" s="136"/>
      <c r="B44" s="136"/>
      <c r="C44" s="136"/>
    </row>
    <row r="45" spans="1:3">
      <c r="A45" s="136"/>
      <c r="B45" s="136"/>
      <c r="C45" s="136"/>
    </row>
    <row r="46" spans="1:3">
      <c r="A46" s="136"/>
      <c r="B46" s="136"/>
      <c r="C46" s="136"/>
    </row>
    <row r="47" spans="1:3">
      <c r="A47" s="136"/>
      <c r="B47" s="136"/>
      <c r="C47" s="136"/>
    </row>
    <row r="48" spans="1:3">
      <c r="A48" s="136"/>
      <c r="B48" s="136"/>
      <c r="C48" s="136"/>
    </row>
    <row r="49" spans="1:3">
      <c r="A49" s="136"/>
      <c r="B49" s="136"/>
      <c r="C49" s="136"/>
    </row>
    <row r="50" spans="1:3">
      <c r="A50" s="136"/>
      <c r="B50" s="136"/>
      <c r="C50" s="136"/>
    </row>
    <row r="51" spans="1:3">
      <c r="A51" s="136"/>
      <c r="B51" s="136"/>
      <c r="C51" s="136"/>
    </row>
    <row r="52" spans="1:3">
      <c r="A52" s="136"/>
      <c r="B52" s="136"/>
      <c r="C52" s="136"/>
    </row>
    <row r="53" spans="1:3">
      <c r="A53" s="136"/>
      <c r="B53" s="136"/>
      <c r="C53" s="136"/>
    </row>
    <row r="54" spans="1:3">
      <c r="A54" s="136"/>
      <c r="B54" s="136"/>
      <c r="C54" s="136"/>
    </row>
    <row r="55" spans="1:3">
      <c r="A55" s="136"/>
      <c r="B55" s="136"/>
      <c r="C55" s="136"/>
    </row>
    <row r="56" spans="1:3">
      <c r="A56" s="136"/>
      <c r="B56" s="136"/>
      <c r="C56" s="136"/>
    </row>
    <row r="57" spans="1:3">
      <c r="A57" s="136"/>
      <c r="B57" s="136"/>
      <c r="C57" s="136"/>
    </row>
    <row r="58" spans="1:3">
      <c r="A58" s="136"/>
      <c r="B58" s="136"/>
      <c r="C58" s="136"/>
    </row>
    <row r="59" spans="1:3">
      <c r="A59" s="136"/>
      <c r="B59" s="136"/>
      <c r="C59" s="136"/>
    </row>
    <row r="60" spans="1:3">
      <c r="A60" s="136"/>
      <c r="B60" s="136"/>
      <c r="C60" s="136"/>
    </row>
    <row r="61" spans="1:3">
      <c r="A61" s="136"/>
      <c r="B61" s="136"/>
      <c r="C61" s="136"/>
    </row>
    <row r="62" spans="1:3">
      <c r="A62" s="136"/>
      <c r="B62" s="136"/>
      <c r="C62" s="136"/>
    </row>
    <row r="63" spans="1:3">
      <c r="A63" s="136"/>
      <c r="B63" s="136"/>
      <c r="C63" s="136"/>
    </row>
  </sheetData>
  <mergeCells count="1">
    <mergeCell ref="A1:B1"/>
  </mergeCells>
  <hyperlinks>
    <hyperlink ref="B5" location="日常请假率!A94" display="=92/1745"/>
    <hyperlink ref="B6" location="日常请假名单!A104" display="92"/>
    <hyperlink ref="B8" location="晚自习风气统计表!A26" display="班级明细"/>
    <hyperlink ref="B7" location="日常迟到早退名单!A6" display="8"/>
    <hyperlink ref="B9" location="晚自习请假!A38" display="6"/>
  </hyperlinks>
  <pageMargins left="0.75" right="0.75" top="1" bottom="1" header="0.5" footer="0.5"/>
  <pageSetup paperSize="9" orientation="portrait"/>
  <headerFooter/>
  <ignoredErrors>
    <ignoredError sqref="B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G13" sqref="G13"/>
    </sheetView>
  </sheetViews>
  <sheetFormatPr defaultColWidth="9" defaultRowHeight="13.5"/>
  <cols>
    <col min="1" max="1" width="21.6666666666667" customWidth="1"/>
    <col min="2" max="2" width="12.5583333333333" customWidth="1"/>
    <col min="3" max="3" width="9.66666666666667" customWidth="1"/>
    <col min="4" max="4" width="8.33333333333333" customWidth="1"/>
    <col min="5" max="5" width="9.66666666666667" customWidth="1"/>
    <col min="6" max="6" width="14.1083333333333" customWidth="1"/>
  </cols>
  <sheetData>
    <row r="1" s="1" customFormat="1" ht="22.5" spans="1:6">
      <c r="A1" s="4" t="s">
        <v>159</v>
      </c>
      <c r="B1" s="4"/>
      <c r="C1" s="4"/>
      <c r="D1" s="4"/>
      <c r="E1" s="4"/>
      <c r="F1" s="4"/>
    </row>
    <row r="2" s="2" customFormat="1" ht="20.25" spans="1:10">
      <c r="A2" s="5" t="s">
        <v>14</v>
      </c>
      <c r="B2" s="5" t="s">
        <v>16</v>
      </c>
      <c r="C2" s="5" t="s">
        <v>26</v>
      </c>
      <c r="D2" s="5" t="s">
        <v>120</v>
      </c>
      <c r="E2" s="5" t="s">
        <v>121</v>
      </c>
      <c r="F2" s="5" t="s">
        <v>21</v>
      </c>
      <c r="G2" s="6"/>
      <c r="H2" s="6"/>
      <c r="I2" s="6"/>
      <c r="J2" s="6"/>
    </row>
    <row r="3" s="2" customFormat="1" ht="18.75" spans="1:10">
      <c r="A3" s="7" t="s">
        <v>2</v>
      </c>
      <c r="B3" s="8" t="s">
        <v>160</v>
      </c>
      <c r="C3" s="9"/>
      <c r="D3" s="9"/>
      <c r="E3" s="9"/>
      <c r="F3" s="10"/>
      <c r="G3" s="6"/>
      <c r="H3" s="6"/>
      <c r="I3" s="6"/>
      <c r="J3" s="6"/>
    </row>
    <row r="4" s="2" customFormat="1" spans="1:10">
      <c r="A4"/>
      <c r="B4"/>
      <c r="C4"/>
      <c r="D4"/>
      <c r="E4"/>
      <c r="F4"/>
      <c r="G4" s="6"/>
      <c r="H4" s="6"/>
      <c r="I4" s="6"/>
      <c r="J4" s="6"/>
    </row>
    <row r="5" s="2" customFormat="1" spans="1:10">
      <c r="A5"/>
      <c r="B5"/>
      <c r="C5"/>
      <c r="D5"/>
      <c r="E5"/>
      <c r="F5"/>
      <c r="G5" s="6"/>
      <c r="H5" s="6"/>
      <c r="I5" s="6"/>
      <c r="J5" s="6"/>
    </row>
    <row r="6" s="2" customFormat="1" spans="1:10">
      <c r="A6"/>
      <c r="B6"/>
      <c r="C6"/>
      <c r="D6"/>
      <c r="E6"/>
      <c r="F6"/>
      <c r="G6" s="6"/>
      <c r="H6" s="6"/>
      <c r="I6" s="6"/>
      <c r="J6" s="6"/>
    </row>
    <row r="7" s="2" customFormat="1" spans="1:10">
      <c r="A7"/>
      <c r="B7"/>
      <c r="C7"/>
      <c r="D7"/>
      <c r="E7"/>
      <c r="F7"/>
      <c r="G7" s="6"/>
      <c r="H7" s="6"/>
      <c r="I7" s="6"/>
      <c r="J7" s="6"/>
    </row>
    <row r="8" s="2" customFormat="1" spans="1:10">
      <c r="A8"/>
      <c r="B8"/>
      <c r="C8"/>
      <c r="D8"/>
      <c r="E8"/>
      <c r="F8"/>
      <c r="G8" s="6"/>
      <c r="H8" s="6"/>
      <c r="I8" s="6"/>
      <c r="J8" s="6"/>
    </row>
    <row r="9" s="2" customFormat="1" spans="1:10">
      <c r="A9"/>
      <c r="B9"/>
      <c r="C9"/>
      <c r="D9"/>
      <c r="E9"/>
      <c r="F9"/>
      <c r="G9" s="6"/>
      <c r="H9" s="6"/>
      <c r="I9" s="6"/>
      <c r="J9" s="6"/>
    </row>
    <row r="10" s="2" customFormat="1" spans="1:10">
      <c r="A10"/>
      <c r="B10"/>
      <c r="C10"/>
      <c r="D10"/>
      <c r="E10"/>
      <c r="F10"/>
      <c r="G10" s="6"/>
      <c r="H10" s="6"/>
      <c r="I10" s="6"/>
      <c r="J10" s="6"/>
    </row>
    <row r="11" s="2" customFormat="1" spans="1:10">
      <c r="A11"/>
      <c r="B11"/>
      <c r="C11"/>
      <c r="D11"/>
      <c r="E11"/>
      <c r="F11"/>
      <c r="G11" s="6"/>
      <c r="H11" s="6"/>
      <c r="I11" s="6"/>
      <c r="J11" s="6"/>
    </row>
    <row r="12" s="2" customFormat="1" spans="1:10">
      <c r="A12"/>
      <c r="B12"/>
      <c r="C12"/>
      <c r="D12"/>
      <c r="E12"/>
      <c r="F12"/>
      <c r="G12" s="6"/>
      <c r="H12" s="6"/>
      <c r="I12" s="6"/>
      <c r="J12" s="6"/>
    </row>
    <row r="13" s="2" customFormat="1" spans="1:10">
      <c r="A13"/>
      <c r="B13"/>
      <c r="C13"/>
      <c r="D13"/>
      <c r="E13"/>
      <c r="F13"/>
      <c r="G13" s="6"/>
      <c r="H13" s="6"/>
      <c r="I13" s="6"/>
      <c r="J13" s="6"/>
    </row>
    <row r="14" s="2" customFormat="1" spans="1:10">
      <c r="A14"/>
      <c r="B14"/>
      <c r="C14"/>
      <c r="D14"/>
      <c r="E14"/>
      <c r="F14"/>
      <c r="G14" s="6"/>
      <c r="H14" s="6"/>
      <c r="I14" s="6"/>
      <c r="J14" s="6"/>
    </row>
    <row r="15" s="2" customFormat="1" spans="1:10">
      <c r="A15"/>
      <c r="B15"/>
      <c r="C15"/>
      <c r="D15"/>
      <c r="E15"/>
      <c r="F15"/>
      <c r="G15" s="6"/>
      <c r="H15" s="6"/>
      <c r="I15" s="6"/>
      <c r="J15" s="6"/>
    </row>
    <row r="16" s="2" customFormat="1" spans="1:10">
      <c r="A16"/>
      <c r="B16"/>
      <c r="C16"/>
      <c r="D16"/>
      <c r="E16"/>
      <c r="F16"/>
      <c r="G16" s="6"/>
      <c r="H16" s="6"/>
      <c r="I16" s="6"/>
      <c r="J16" s="6"/>
    </row>
    <row r="17" s="2" customFormat="1" spans="1:10">
      <c r="A17"/>
      <c r="B17"/>
      <c r="C17"/>
      <c r="D17"/>
      <c r="E17"/>
      <c r="F17"/>
      <c r="G17" s="6"/>
      <c r="H17" s="6"/>
      <c r="I17" s="6"/>
      <c r="J17" s="6"/>
    </row>
    <row r="18" s="2" customFormat="1" spans="1:10">
      <c r="A18"/>
      <c r="B18"/>
      <c r="C18"/>
      <c r="D18"/>
      <c r="E18"/>
      <c r="F18"/>
      <c r="G18" s="6"/>
      <c r="H18" s="6"/>
      <c r="I18" s="6"/>
      <c r="J18" s="6"/>
    </row>
    <row r="19" s="2" customFormat="1" spans="1:10">
      <c r="A19"/>
      <c r="B19"/>
      <c r="C19"/>
      <c r="D19"/>
      <c r="E19"/>
      <c r="F19"/>
      <c r="G19" s="6"/>
      <c r="H19" s="6"/>
      <c r="I19" s="6"/>
      <c r="J19" s="6"/>
    </row>
    <row r="20" s="2" customFormat="1" spans="1:10">
      <c r="A20"/>
      <c r="B20"/>
      <c r="C20"/>
      <c r="D20"/>
      <c r="E20"/>
      <c r="F20"/>
      <c r="G20" s="6"/>
      <c r="H20" s="6"/>
      <c r="I20" s="6"/>
      <c r="J20" s="6"/>
    </row>
    <row r="21" s="2" customFormat="1" spans="1:10">
      <c r="A21"/>
      <c r="B21"/>
      <c r="C21"/>
      <c r="D21"/>
      <c r="E21"/>
      <c r="F21"/>
      <c r="G21" s="6"/>
      <c r="H21" s="6"/>
      <c r="I21" s="6"/>
      <c r="J21" s="6"/>
    </row>
    <row r="22" s="2" customFormat="1" spans="1:10">
      <c r="A22"/>
      <c r="B22"/>
      <c r="C22"/>
      <c r="D22"/>
      <c r="E22"/>
      <c r="F22"/>
      <c r="G22" s="6"/>
      <c r="H22" s="6"/>
      <c r="I22" s="6"/>
      <c r="J22" s="6"/>
    </row>
    <row r="23" s="2" customFormat="1" spans="1:10">
      <c r="A23"/>
      <c r="B23"/>
      <c r="C23"/>
      <c r="D23"/>
      <c r="E23"/>
      <c r="F23"/>
      <c r="G23" s="6"/>
      <c r="H23" s="6"/>
      <c r="I23" s="6"/>
      <c r="J23" s="6"/>
    </row>
    <row r="24" s="2" customFormat="1" spans="1:10">
      <c r="A24"/>
      <c r="B24"/>
      <c r="C24"/>
      <c r="D24"/>
      <c r="E24"/>
      <c r="F24"/>
      <c r="G24" s="6"/>
      <c r="H24" s="6"/>
      <c r="I24" s="6"/>
      <c r="J24" s="6"/>
    </row>
    <row r="25" s="2" customFormat="1" spans="1:10">
      <c r="A25"/>
      <c r="B25"/>
      <c r="C25"/>
      <c r="D25"/>
      <c r="E25"/>
      <c r="F25"/>
      <c r="G25" s="6"/>
      <c r="H25" s="6"/>
      <c r="I25" s="6"/>
      <c r="J25" s="6"/>
    </row>
    <row r="26" s="2" customFormat="1" spans="1:10">
      <c r="A26"/>
      <c r="B26"/>
      <c r="C26"/>
      <c r="D26"/>
      <c r="E26"/>
      <c r="F26"/>
      <c r="G26" s="6"/>
      <c r="H26" s="6"/>
      <c r="I26" s="6"/>
      <c r="J26" s="6"/>
    </row>
    <row r="27" s="2" customFormat="1" spans="1:10">
      <c r="A27"/>
      <c r="B27"/>
      <c r="C27"/>
      <c r="D27"/>
      <c r="E27"/>
      <c r="F27"/>
      <c r="G27" s="6"/>
      <c r="H27" s="6"/>
      <c r="I27" s="6"/>
      <c r="J27" s="6"/>
    </row>
    <row r="28" s="2" customFormat="1" spans="1:10">
      <c r="A28"/>
      <c r="B28"/>
      <c r="C28"/>
      <c r="D28"/>
      <c r="E28"/>
      <c r="F28"/>
      <c r="G28" s="6"/>
      <c r="H28" s="6"/>
      <c r="I28" s="6"/>
      <c r="J28" s="6"/>
    </row>
    <row r="29" s="2" customFormat="1" spans="1:10">
      <c r="A29"/>
      <c r="B29"/>
      <c r="C29"/>
      <c r="D29"/>
      <c r="E29"/>
      <c r="F29"/>
      <c r="G29" s="6"/>
      <c r="H29" s="6"/>
      <c r="I29" s="6"/>
      <c r="J29" s="6"/>
    </row>
    <row r="30" s="2" customFormat="1" spans="1:10">
      <c r="A30"/>
      <c r="B30"/>
      <c r="C30"/>
      <c r="D30"/>
      <c r="E30"/>
      <c r="F30"/>
      <c r="G30" s="6"/>
      <c r="H30" s="6"/>
      <c r="I30" s="6"/>
      <c r="J30" s="6"/>
    </row>
    <row r="31" s="2" customFormat="1" spans="1:10">
      <c r="A31"/>
      <c r="B31"/>
      <c r="C31"/>
      <c r="D31"/>
      <c r="E31"/>
      <c r="F31"/>
      <c r="G31" s="6"/>
      <c r="H31" s="6"/>
      <c r="I31" s="6"/>
      <c r="J31" s="6"/>
    </row>
    <row r="32" s="2" customFormat="1" spans="1:10">
      <c r="A32"/>
      <c r="B32"/>
      <c r="C32"/>
      <c r="D32"/>
      <c r="E32"/>
      <c r="F32"/>
      <c r="G32" s="6"/>
      <c r="H32" s="6"/>
      <c r="I32" s="6"/>
      <c r="J32" s="6"/>
    </row>
    <row r="33" s="2" customFormat="1" spans="1:10">
      <c r="A33"/>
      <c r="B33"/>
      <c r="C33"/>
      <c r="D33"/>
      <c r="E33"/>
      <c r="F33"/>
      <c r="G33" s="6"/>
      <c r="H33" s="6"/>
      <c r="I33" s="6"/>
      <c r="J33" s="6"/>
    </row>
    <row r="34" s="2" customFormat="1" spans="1:10">
      <c r="A34"/>
      <c r="B34"/>
      <c r="C34"/>
      <c r="D34"/>
      <c r="E34"/>
      <c r="F34"/>
      <c r="G34" s="6"/>
      <c r="H34" s="6"/>
      <c r="I34" s="6"/>
      <c r="J34" s="6"/>
    </row>
    <row r="35" s="2" customFormat="1" spans="1:10">
      <c r="A35"/>
      <c r="B35"/>
      <c r="C35"/>
      <c r="D35"/>
      <c r="E35"/>
      <c r="F35"/>
      <c r="G35" s="6"/>
      <c r="H35" s="6"/>
      <c r="I35" s="6"/>
      <c r="J35" s="6"/>
    </row>
    <row r="36" s="2" customFormat="1" spans="1:10">
      <c r="A36"/>
      <c r="B36"/>
      <c r="C36"/>
      <c r="D36"/>
      <c r="E36"/>
      <c r="F36"/>
      <c r="G36" s="6"/>
      <c r="H36" s="6"/>
      <c r="I36" s="6"/>
      <c r="J36" s="6"/>
    </row>
    <row r="37" s="2" customFormat="1" spans="1:10">
      <c r="A37"/>
      <c r="B37"/>
      <c r="C37"/>
      <c r="D37"/>
      <c r="E37"/>
      <c r="F37"/>
      <c r="G37" s="6"/>
      <c r="H37" s="6"/>
      <c r="I37" s="6"/>
      <c r="J37" s="6"/>
    </row>
    <row r="38" s="2" customFormat="1" spans="1:10">
      <c r="A38"/>
      <c r="B38"/>
      <c r="C38"/>
      <c r="D38"/>
      <c r="E38"/>
      <c r="F38"/>
      <c r="G38" s="6"/>
      <c r="H38" s="6"/>
      <c r="I38" s="6"/>
      <c r="J38" s="6"/>
    </row>
    <row r="39" s="2" customFormat="1" spans="1:10">
      <c r="A39"/>
      <c r="B39"/>
      <c r="C39"/>
      <c r="D39"/>
      <c r="E39"/>
      <c r="F39"/>
      <c r="G39" s="6"/>
      <c r="H39" s="6"/>
      <c r="I39" s="6"/>
      <c r="J39" s="6"/>
    </row>
    <row r="40" s="2" customFormat="1" spans="1:10">
      <c r="A40"/>
      <c r="B40"/>
      <c r="C40"/>
      <c r="D40"/>
      <c r="E40"/>
      <c r="F40"/>
      <c r="G40" s="6"/>
      <c r="H40" s="6"/>
      <c r="I40" s="6"/>
      <c r="J40" s="6"/>
    </row>
    <row r="41" s="2" customFormat="1" spans="1:6">
      <c r="A41"/>
      <c r="B41"/>
      <c r="C41"/>
      <c r="D41"/>
      <c r="E41"/>
      <c r="F41"/>
    </row>
    <row r="42" s="2" customFormat="1" spans="1:6">
      <c r="A42"/>
      <c r="B42"/>
      <c r="C42"/>
      <c r="D42"/>
      <c r="E42"/>
      <c r="F42"/>
    </row>
    <row r="43" s="2" customFormat="1" spans="1:6">
      <c r="A43"/>
      <c r="B43"/>
      <c r="C43"/>
      <c r="D43"/>
      <c r="E43"/>
      <c r="F43"/>
    </row>
    <row r="44" s="2" customFormat="1" spans="1:6">
      <c r="A44"/>
      <c r="B44"/>
      <c r="C44"/>
      <c r="D44"/>
      <c r="E44"/>
      <c r="F44"/>
    </row>
    <row r="45" s="3" customFormat="1" ht="14.25" spans="1:9">
      <c r="A45"/>
      <c r="B45"/>
      <c r="C45"/>
      <c r="D45"/>
      <c r="E45"/>
      <c r="F45"/>
      <c r="G45" s="11"/>
      <c r="H45" s="11"/>
      <c r="I45" s="11"/>
    </row>
    <row r="46" spans="7:10">
      <c r="G46" s="12"/>
      <c r="H46" s="12"/>
      <c r="I46" s="12"/>
      <c r="J46" s="12"/>
    </row>
    <row r="47" spans="7:10">
      <c r="G47" s="12"/>
      <c r="H47" s="12"/>
      <c r="I47" s="12"/>
      <c r="J47" s="12"/>
    </row>
    <row r="48" spans="7:10">
      <c r="G48" s="12"/>
      <c r="H48" s="12"/>
      <c r="I48" s="12"/>
      <c r="J48" s="12"/>
    </row>
  </sheetData>
  <mergeCells count="2">
    <mergeCell ref="A1:F1"/>
    <mergeCell ref="B3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19" workbookViewId="0">
      <selection activeCell="D48" sqref="D48"/>
    </sheetView>
  </sheetViews>
  <sheetFormatPr defaultColWidth="9" defaultRowHeight="18.75" outlineLevelCol="7"/>
  <cols>
    <col min="1" max="1" width="21.6666666666667" style="114" customWidth="1"/>
    <col min="2" max="2" width="7.44166666666667" style="114" customWidth="1"/>
    <col min="3" max="3" width="14.775" style="114" customWidth="1"/>
    <col min="4" max="4" width="13.4416666666667" style="114" customWidth="1"/>
    <col min="5" max="5" width="16.5583333333333" style="114" customWidth="1"/>
    <col min="6" max="6" width="10.225" style="114" customWidth="1"/>
    <col min="7" max="7" width="16.5583333333333" style="114" customWidth="1"/>
    <col min="8" max="8" width="13.6666666666667" style="114" customWidth="1"/>
    <col min="9" max="16384" width="9" style="114"/>
  </cols>
  <sheetData>
    <row r="1" ht="22.5" spans="1:8">
      <c r="A1" s="115" t="s">
        <v>13</v>
      </c>
      <c r="B1" s="115"/>
      <c r="C1" s="116"/>
      <c r="D1" s="116"/>
      <c r="E1" s="116"/>
      <c r="F1" s="116"/>
      <c r="G1" s="116"/>
      <c r="H1" s="116"/>
    </row>
    <row r="2" s="113" customFormat="1" ht="20.25" spans="1:8">
      <c r="A2" s="117" t="s">
        <v>14</v>
      </c>
      <c r="B2" s="117" t="s">
        <v>15</v>
      </c>
      <c r="C2" s="117" t="s">
        <v>16</v>
      </c>
      <c r="D2" s="117" t="s">
        <v>17</v>
      </c>
      <c r="E2" s="117" t="s">
        <v>18</v>
      </c>
      <c r="F2" s="118" t="s">
        <v>19</v>
      </c>
      <c r="G2" s="117" t="s">
        <v>20</v>
      </c>
      <c r="H2" s="117" t="s">
        <v>21</v>
      </c>
    </row>
    <row r="3" s="114" customFormat="1" spans="1:8">
      <c r="A3" s="119" t="s">
        <v>2</v>
      </c>
      <c r="B3" s="119">
        <v>1</v>
      </c>
      <c r="C3" s="7">
        <v>20192331</v>
      </c>
      <c r="D3" s="7">
        <v>0</v>
      </c>
      <c r="E3" s="32">
        <v>36</v>
      </c>
      <c r="F3" s="105">
        <f t="shared" ref="F3:F12" si="0">D3/E3</f>
        <v>0</v>
      </c>
      <c r="G3" s="119">
        <f>RANK(F3,$F$3:$F$46,1)</f>
        <v>1</v>
      </c>
      <c r="H3" s="32"/>
    </row>
    <row r="4" s="114" customFormat="1" spans="1:8">
      <c r="A4" s="119"/>
      <c r="B4" s="119">
        <v>2</v>
      </c>
      <c r="C4" s="7">
        <v>20192332</v>
      </c>
      <c r="D4" s="7">
        <v>0</v>
      </c>
      <c r="E4" s="32">
        <v>34</v>
      </c>
      <c r="F4" s="105">
        <f t="shared" si="0"/>
        <v>0</v>
      </c>
      <c r="G4" s="119">
        <f t="shared" ref="G4:G46" si="1">RANK(F4,$F$3:$F$46,1)</f>
        <v>1</v>
      </c>
      <c r="H4" s="32"/>
    </row>
    <row r="5" s="114" customFormat="1" spans="1:8">
      <c r="A5" s="119"/>
      <c r="B5" s="119">
        <v>3</v>
      </c>
      <c r="C5" s="7">
        <v>20192931</v>
      </c>
      <c r="D5" s="7"/>
      <c r="E5" s="32">
        <v>30</v>
      </c>
      <c r="F5" s="105">
        <f t="shared" si="0"/>
        <v>0</v>
      </c>
      <c r="G5" s="119"/>
      <c r="H5" s="32" t="s">
        <v>22</v>
      </c>
    </row>
    <row r="6" s="114" customFormat="1" spans="1:8">
      <c r="A6" s="119"/>
      <c r="B6" s="119">
        <v>4</v>
      </c>
      <c r="C6" s="7">
        <v>20192932</v>
      </c>
      <c r="D6" s="7"/>
      <c r="E6" s="32">
        <v>28</v>
      </c>
      <c r="F6" s="105">
        <f t="shared" si="0"/>
        <v>0</v>
      </c>
      <c r="G6" s="119"/>
      <c r="H6" s="32" t="s">
        <v>22</v>
      </c>
    </row>
    <row r="7" s="114" customFormat="1" spans="1:8">
      <c r="A7" s="119"/>
      <c r="B7" s="119">
        <v>5</v>
      </c>
      <c r="C7" s="7">
        <v>20193031</v>
      </c>
      <c r="D7" s="7"/>
      <c r="E7" s="32">
        <v>45</v>
      </c>
      <c r="F7" s="105">
        <f t="shared" si="0"/>
        <v>0</v>
      </c>
      <c r="G7" s="119"/>
      <c r="H7" s="32" t="s">
        <v>22</v>
      </c>
    </row>
    <row r="8" s="114" customFormat="1" spans="1:8">
      <c r="A8" s="119"/>
      <c r="B8" s="119">
        <v>6</v>
      </c>
      <c r="C8" s="7">
        <v>20193032</v>
      </c>
      <c r="D8" s="7"/>
      <c r="E8" s="32">
        <v>47</v>
      </c>
      <c r="F8" s="105">
        <f t="shared" si="0"/>
        <v>0</v>
      </c>
      <c r="G8" s="119"/>
      <c r="H8" s="32" t="s">
        <v>22</v>
      </c>
    </row>
    <row r="9" s="114" customFormat="1" spans="1:8">
      <c r="A9" s="119"/>
      <c r="B9" s="119">
        <v>7</v>
      </c>
      <c r="C9" s="7">
        <v>20193033</v>
      </c>
      <c r="D9" s="7"/>
      <c r="E9" s="32">
        <v>45</v>
      </c>
      <c r="F9" s="105">
        <f t="shared" si="0"/>
        <v>0</v>
      </c>
      <c r="G9" s="119"/>
      <c r="H9" s="32" t="s">
        <v>22</v>
      </c>
    </row>
    <row r="10" s="114" customFormat="1" spans="1:8">
      <c r="A10" s="119"/>
      <c r="B10" s="119">
        <v>8</v>
      </c>
      <c r="C10" s="7">
        <v>20193034</v>
      </c>
      <c r="D10" s="7"/>
      <c r="E10" s="32">
        <v>42</v>
      </c>
      <c r="F10" s="105">
        <f t="shared" si="0"/>
        <v>0</v>
      </c>
      <c r="G10" s="119"/>
      <c r="H10" s="32" t="s">
        <v>22</v>
      </c>
    </row>
    <row r="11" s="114" customFormat="1" spans="1:8">
      <c r="A11" s="119"/>
      <c r="B11" s="119">
        <v>9</v>
      </c>
      <c r="C11" s="7">
        <v>20193035</v>
      </c>
      <c r="D11" s="7"/>
      <c r="E11" s="32">
        <v>39</v>
      </c>
      <c r="F11" s="105">
        <f t="shared" si="0"/>
        <v>0</v>
      </c>
      <c r="G11" s="119"/>
      <c r="H11" s="32" t="s">
        <v>22</v>
      </c>
    </row>
    <row r="12" s="114" customFormat="1" spans="1:8">
      <c r="A12" s="119"/>
      <c r="B12" s="119">
        <v>10</v>
      </c>
      <c r="C12" s="7">
        <v>20193036</v>
      </c>
      <c r="D12" s="7"/>
      <c r="E12" s="32">
        <v>44</v>
      </c>
      <c r="F12" s="105">
        <f t="shared" si="0"/>
        <v>0</v>
      </c>
      <c r="G12" s="119"/>
      <c r="H12" s="32" t="s">
        <v>22</v>
      </c>
    </row>
    <row r="13" s="114" customFormat="1" spans="1:8">
      <c r="A13" s="119"/>
      <c r="B13" s="119">
        <v>11</v>
      </c>
      <c r="C13" s="7">
        <v>20193037</v>
      </c>
      <c r="D13" s="7"/>
      <c r="E13" s="32">
        <v>41</v>
      </c>
      <c r="F13" s="105">
        <f t="shared" ref="F13:F76" si="2">D13/E13</f>
        <v>0</v>
      </c>
      <c r="G13" s="119"/>
      <c r="H13" s="32" t="s">
        <v>22</v>
      </c>
    </row>
    <row r="14" s="114" customFormat="1" spans="1:8">
      <c r="A14" s="119"/>
      <c r="B14" s="119">
        <v>12</v>
      </c>
      <c r="C14" s="7">
        <v>20193038</v>
      </c>
      <c r="D14" s="7"/>
      <c r="E14" s="32">
        <v>43</v>
      </c>
      <c r="F14" s="105">
        <f t="shared" si="2"/>
        <v>0</v>
      </c>
      <c r="G14" s="119"/>
      <c r="H14" s="32" t="s">
        <v>22</v>
      </c>
    </row>
    <row r="15" s="114" customFormat="1" spans="1:8">
      <c r="A15" s="119"/>
      <c r="B15" s="119">
        <v>13</v>
      </c>
      <c r="C15" s="32">
        <v>20202331</v>
      </c>
      <c r="D15" s="7">
        <v>0</v>
      </c>
      <c r="E15" s="32">
        <v>39</v>
      </c>
      <c r="F15" s="105">
        <f t="shared" si="2"/>
        <v>0</v>
      </c>
      <c r="G15" s="119">
        <f t="shared" si="1"/>
        <v>1</v>
      </c>
      <c r="H15" s="32"/>
    </row>
    <row r="16" s="114" customFormat="1" spans="1:8">
      <c r="A16" s="119"/>
      <c r="B16" s="119">
        <v>14</v>
      </c>
      <c r="C16" s="120">
        <v>20202332</v>
      </c>
      <c r="D16" s="119">
        <v>0</v>
      </c>
      <c r="E16" s="120">
        <v>37</v>
      </c>
      <c r="F16" s="121">
        <f t="shared" si="2"/>
        <v>0</v>
      </c>
      <c r="G16" s="119">
        <f t="shared" si="1"/>
        <v>1</v>
      </c>
      <c r="H16" s="119"/>
    </row>
    <row r="17" s="114" customFormat="1" spans="1:8">
      <c r="A17" s="119"/>
      <c r="B17" s="119">
        <v>15</v>
      </c>
      <c r="C17" s="7">
        <v>20202931</v>
      </c>
      <c r="D17" s="7">
        <v>0</v>
      </c>
      <c r="E17" s="32">
        <v>31</v>
      </c>
      <c r="F17" s="105">
        <f t="shared" si="2"/>
        <v>0</v>
      </c>
      <c r="G17" s="119">
        <f t="shared" si="1"/>
        <v>1</v>
      </c>
      <c r="H17" s="32"/>
    </row>
    <row r="18" s="114" customFormat="1" spans="1:8">
      <c r="A18" s="119"/>
      <c r="B18" s="119">
        <v>16</v>
      </c>
      <c r="C18" s="7">
        <v>20202932</v>
      </c>
      <c r="D18" s="7">
        <v>0</v>
      </c>
      <c r="E18" s="32">
        <v>23</v>
      </c>
      <c r="F18" s="105">
        <f t="shared" si="2"/>
        <v>0</v>
      </c>
      <c r="G18" s="119">
        <f t="shared" si="1"/>
        <v>1</v>
      </c>
      <c r="H18" s="32"/>
    </row>
    <row r="19" s="114" customFormat="1" spans="1:8">
      <c r="A19" s="119"/>
      <c r="B19" s="119">
        <v>17</v>
      </c>
      <c r="C19" s="7">
        <v>20202933</v>
      </c>
      <c r="D19" s="7">
        <v>0</v>
      </c>
      <c r="E19" s="32">
        <v>29</v>
      </c>
      <c r="F19" s="105">
        <f t="shared" si="2"/>
        <v>0</v>
      </c>
      <c r="G19" s="119">
        <f t="shared" si="1"/>
        <v>1</v>
      </c>
      <c r="H19" s="32"/>
    </row>
    <row r="20" s="114" customFormat="1" spans="1:8">
      <c r="A20" s="119"/>
      <c r="B20" s="119">
        <v>18</v>
      </c>
      <c r="C20" s="7">
        <v>20203031</v>
      </c>
      <c r="D20" s="7">
        <v>0</v>
      </c>
      <c r="E20" s="32">
        <v>51</v>
      </c>
      <c r="F20" s="105">
        <f t="shared" si="2"/>
        <v>0</v>
      </c>
      <c r="G20" s="119">
        <f t="shared" si="1"/>
        <v>1</v>
      </c>
      <c r="H20" s="32"/>
    </row>
    <row r="21" s="114" customFormat="1" spans="1:8">
      <c r="A21" s="119"/>
      <c r="B21" s="119">
        <v>19</v>
      </c>
      <c r="C21" s="7">
        <v>20203032</v>
      </c>
      <c r="D21" s="7">
        <v>0</v>
      </c>
      <c r="E21" s="32">
        <v>52</v>
      </c>
      <c r="F21" s="105">
        <f t="shared" si="2"/>
        <v>0</v>
      </c>
      <c r="G21" s="119">
        <f t="shared" si="1"/>
        <v>1</v>
      </c>
      <c r="H21" s="32"/>
    </row>
    <row r="22" s="114" customFormat="1" spans="1:8">
      <c r="A22" s="119"/>
      <c r="B22" s="119">
        <v>20</v>
      </c>
      <c r="C22" s="7">
        <v>20203033</v>
      </c>
      <c r="D22" s="7">
        <v>0</v>
      </c>
      <c r="E22" s="32">
        <v>47</v>
      </c>
      <c r="F22" s="105">
        <f t="shared" si="2"/>
        <v>0</v>
      </c>
      <c r="G22" s="119">
        <f t="shared" si="1"/>
        <v>1</v>
      </c>
      <c r="H22" s="32"/>
    </row>
    <row r="23" s="114" customFormat="1" spans="1:8">
      <c r="A23" s="119"/>
      <c r="B23" s="119">
        <v>21</v>
      </c>
      <c r="C23" s="7">
        <v>20203034</v>
      </c>
      <c r="D23" s="7">
        <v>0</v>
      </c>
      <c r="E23" s="32">
        <v>48</v>
      </c>
      <c r="F23" s="105">
        <f t="shared" si="2"/>
        <v>0</v>
      </c>
      <c r="G23" s="119">
        <f t="shared" si="1"/>
        <v>1</v>
      </c>
      <c r="H23" s="32"/>
    </row>
    <row r="24" s="114" customFormat="1" spans="1:8">
      <c r="A24" s="119"/>
      <c r="B24" s="119">
        <v>22</v>
      </c>
      <c r="C24" s="7">
        <v>20203035</v>
      </c>
      <c r="D24" s="7">
        <v>0</v>
      </c>
      <c r="E24" s="32">
        <v>51</v>
      </c>
      <c r="F24" s="105">
        <f t="shared" si="2"/>
        <v>0</v>
      </c>
      <c r="G24" s="119">
        <f t="shared" si="1"/>
        <v>1</v>
      </c>
      <c r="H24" s="32"/>
    </row>
    <row r="25" s="114" customFormat="1" spans="1:8">
      <c r="A25" s="119"/>
      <c r="B25" s="119">
        <v>23</v>
      </c>
      <c r="C25" s="7">
        <v>20203036</v>
      </c>
      <c r="D25" s="7">
        <v>0</v>
      </c>
      <c r="E25" s="32">
        <v>50</v>
      </c>
      <c r="F25" s="105">
        <f t="shared" si="2"/>
        <v>0</v>
      </c>
      <c r="G25" s="119">
        <f t="shared" si="1"/>
        <v>1</v>
      </c>
      <c r="H25" s="32"/>
    </row>
    <row r="26" s="114" customFormat="1" spans="1:8">
      <c r="A26" s="119"/>
      <c r="B26" s="119">
        <v>24</v>
      </c>
      <c r="C26" s="7">
        <v>20212331</v>
      </c>
      <c r="D26" s="7">
        <v>0</v>
      </c>
      <c r="E26" s="32">
        <v>32</v>
      </c>
      <c r="F26" s="105">
        <f t="shared" si="2"/>
        <v>0</v>
      </c>
      <c r="G26" s="119">
        <f t="shared" si="1"/>
        <v>1</v>
      </c>
      <c r="H26" s="32"/>
    </row>
    <row r="27" s="114" customFormat="1" spans="1:8">
      <c r="A27" s="119"/>
      <c r="B27" s="119">
        <v>25</v>
      </c>
      <c r="C27" s="7">
        <v>20212332</v>
      </c>
      <c r="D27" s="7">
        <v>0</v>
      </c>
      <c r="E27" s="32">
        <v>32</v>
      </c>
      <c r="F27" s="105">
        <f t="shared" si="2"/>
        <v>0</v>
      </c>
      <c r="G27" s="119">
        <f t="shared" si="1"/>
        <v>1</v>
      </c>
      <c r="H27" s="32"/>
    </row>
    <row r="28" s="114" customFormat="1" spans="1:8">
      <c r="A28" s="119"/>
      <c r="B28" s="119">
        <v>26</v>
      </c>
      <c r="C28" s="7">
        <v>20212333</v>
      </c>
      <c r="D28" s="7">
        <v>0</v>
      </c>
      <c r="E28" s="32">
        <v>30</v>
      </c>
      <c r="F28" s="105">
        <f t="shared" si="2"/>
        <v>0</v>
      </c>
      <c r="G28" s="119">
        <f t="shared" si="1"/>
        <v>1</v>
      </c>
      <c r="H28" s="32"/>
    </row>
    <row r="29" s="114" customFormat="1" spans="1:8">
      <c r="A29" s="119"/>
      <c r="B29" s="119">
        <v>27</v>
      </c>
      <c r="C29" s="7">
        <v>20212931</v>
      </c>
      <c r="D29" s="7">
        <v>0</v>
      </c>
      <c r="E29" s="32">
        <v>41</v>
      </c>
      <c r="F29" s="105">
        <f t="shared" si="2"/>
        <v>0</v>
      </c>
      <c r="G29" s="119">
        <f t="shared" si="1"/>
        <v>1</v>
      </c>
      <c r="H29" s="32"/>
    </row>
    <row r="30" s="114" customFormat="1" spans="1:8">
      <c r="A30" s="119"/>
      <c r="B30" s="119">
        <v>28</v>
      </c>
      <c r="C30" s="7">
        <v>20212932</v>
      </c>
      <c r="D30" s="7">
        <v>0</v>
      </c>
      <c r="E30" s="32">
        <v>38</v>
      </c>
      <c r="F30" s="105">
        <f t="shared" si="2"/>
        <v>0</v>
      </c>
      <c r="G30" s="119">
        <f t="shared" si="1"/>
        <v>1</v>
      </c>
      <c r="H30" s="32"/>
    </row>
    <row r="31" s="114" customFormat="1" spans="1:8">
      <c r="A31" s="119"/>
      <c r="B31" s="119">
        <v>29</v>
      </c>
      <c r="C31" s="7">
        <v>20212933</v>
      </c>
      <c r="D31" s="7">
        <v>0</v>
      </c>
      <c r="E31" s="32">
        <v>40</v>
      </c>
      <c r="F31" s="105">
        <f t="shared" si="2"/>
        <v>0</v>
      </c>
      <c r="G31" s="119">
        <f t="shared" si="1"/>
        <v>1</v>
      </c>
      <c r="H31" s="32"/>
    </row>
    <row r="32" s="114" customFormat="1" spans="1:8">
      <c r="A32" s="119"/>
      <c r="B32" s="119">
        <v>30</v>
      </c>
      <c r="C32" s="7">
        <v>20212941</v>
      </c>
      <c r="D32" s="7">
        <v>0</v>
      </c>
      <c r="E32" s="32">
        <v>40</v>
      </c>
      <c r="F32" s="105">
        <f t="shared" si="2"/>
        <v>0</v>
      </c>
      <c r="G32" s="119">
        <f t="shared" si="1"/>
        <v>1</v>
      </c>
      <c r="H32" s="32"/>
    </row>
    <row r="33" s="114" customFormat="1" spans="1:8">
      <c r="A33" s="119"/>
      <c r="B33" s="119">
        <v>31</v>
      </c>
      <c r="C33" s="7">
        <v>20213031</v>
      </c>
      <c r="D33" s="7">
        <v>0</v>
      </c>
      <c r="E33" s="32">
        <v>44</v>
      </c>
      <c r="F33" s="105">
        <f t="shared" si="2"/>
        <v>0</v>
      </c>
      <c r="G33" s="119">
        <f t="shared" si="1"/>
        <v>1</v>
      </c>
      <c r="H33" s="32"/>
    </row>
    <row r="34" s="114" customFormat="1" spans="1:8">
      <c r="A34" s="119"/>
      <c r="B34" s="119">
        <v>32</v>
      </c>
      <c r="C34" s="7">
        <v>20213032</v>
      </c>
      <c r="D34" s="7">
        <v>0</v>
      </c>
      <c r="E34" s="32">
        <v>35</v>
      </c>
      <c r="F34" s="105">
        <f t="shared" si="2"/>
        <v>0</v>
      </c>
      <c r="G34" s="119">
        <f t="shared" si="1"/>
        <v>1</v>
      </c>
      <c r="H34" s="32"/>
    </row>
    <row r="35" s="114" customFormat="1" spans="1:8">
      <c r="A35" s="119"/>
      <c r="B35" s="119">
        <v>33</v>
      </c>
      <c r="C35" s="7">
        <v>20213033</v>
      </c>
      <c r="D35" s="7">
        <v>0</v>
      </c>
      <c r="E35" s="32">
        <v>35</v>
      </c>
      <c r="F35" s="105">
        <f t="shared" si="2"/>
        <v>0</v>
      </c>
      <c r="G35" s="119">
        <f t="shared" si="1"/>
        <v>1</v>
      </c>
      <c r="H35" s="32"/>
    </row>
    <row r="36" s="114" customFormat="1" spans="1:8">
      <c r="A36" s="119"/>
      <c r="B36" s="119">
        <v>34</v>
      </c>
      <c r="C36" s="32">
        <v>20222331</v>
      </c>
      <c r="D36" s="7">
        <v>0</v>
      </c>
      <c r="E36" s="32">
        <v>30</v>
      </c>
      <c r="F36" s="105">
        <f t="shared" si="2"/>
        <v>0</v>
      </c>
      <c r="G36" s="119">
        <f t="shared" si="1"/>
        <v>1</v>
      </c>
      <c r="H36" s="32"/>
    </row>
    <row r="37" s="114" customFormat="1" spans="1:8">
      <c r="A37" s="119"/>
      <c r="B37" s="119">
        <v>35</v>
      </c>
      <c r="C37" s="32">
        <v>20222332</v>
      </c>
      <c r="D37" s="7">
        <v>0</v>
      </c>
      <c r="E37" s="32">
        <v>30</v>
      </c>
      <c r="F37" s="105">
        <f t="shared" si="2"/>
        <v>0</v>
      </c>
      <c r="G37" s="119">
        <f t="shared" si="1"/>
        <v>1</v>
      </c>
      <c r="H37" s="32"/>
    </row>
    <row r="38" s="114" customFormat="1" spans="1:8">
      <c r="A38" s="119"/>
      <c r="B38" s="119">
        <v>36</v>
      </c>
      <c r="C38" s="32">
        <v>20222333</v>
      </c>
      <c r="D38" s="7">
        <v>0</v>
      </c>
      <c r="E38" s="32">
        <v>29</v>
      </c>
      <c r="F38" s="105">
        <f t="shared" si="2"/>
        <v>0</v>
      </c>
      <c r="G38" s="7">
        <f t="shared" si="1"/>
        <v>1</v>
      </c>
      <c r="H38" s="7"/>
    </row>
    <row r="39" s="114" customFormat="1" spans="1:8">
      <c r="A39" s="119"/>
      <c r="B39" s="119">
        <v>37</v>
      </c>
      <c r="C39" s="32">
        <v>20222931</v>
      </c>
      <c r="D39" s="7">
        <v>0</v>
      </c>
      <c r="E39" s="32">
        <v>43</v>
      </c>
      <c r="F39" s="105">
        <f t="shared" si="2"/>
        <v>0</v>
      </c>
      <c r="G39" s="119">
        <f t="shared" si="1"/>
        <v>1</v>
      </c>
      <c r="H39" s="32"/>
    </row>
    <row r="40" s="114" customFormat="1" spans="1:8">
      <c r="A40" s="119"/>
      <c r="B40" s="119">
        <v>38</v>
      </c>
      <c r="C40" s="32">
        <v>20222932</v>
      </c>
      <c r="D40" s="7">
        <v>0</v>
      </c>
      <c r="E40" s="32">
        <v>42</v>
      </c>
      <c r="F40" s="105">
        <f t="shared" si="2"/>
        <v>0</v>
      </c>
      <c r="G40" s="119">
        <f t="shared" si="1"/>
        <v>1</v>
      </c>
      <c r="H40" s="32"/>
    </row>
    <row r="41" s="114" customFormat="1" spans="1:8">
      <c r="A41" s="119"/>
      <c r="B41" s="119">
        <v>39</v>
      </c>
      <c r="C41" s="120">
        <v>20222933</v>
      </c>
      <c r="D41" s="119">
        <v>0</v>
      </c>
      <c r="E41" s="120">
        <v>45</v>
      </c>
      <c r="F41" s="121">
        <f t="shared" si="2"/>
        <v>0</v>
      </c>
      <c r="G41" s="119">
        <f t="shared" si="1"/>
        <v>1</v>
      </c>
      <c r="H41" s="122"/>
    </row>
    <row r="42" s="114" customFormat="1" spans="1:8">
      <c r="A42" s="119"/>
      <c r="B42" s="119">
        <v>40</v>
      </c>
      <c r="C42" s="120">
        <v>20222934</v>
      </c>
      <c r="D42" s="119">
        <v>0</v>
      </c>
      <c r="E42" s="120">
        <v>40</v>
      </c>
      <c r="F42" s="121">
        <f t="shared" si="2"/>
        <v>0</v>
      </c>
      <c r="G42" s="119">
        <f t="shared" si="1"/>
        <v>1</v>
      </c>
      <c r="H42" s="122"/>
    </row>
    <row r="43" s="114" customFormat="1" spans="1:8">
      <c r="A43" s="119"/>
      <c r="B43" s="119">
        <v>41</v>
      </c>
      <c r="C43" s="32">
        <v>20222941</v>
      </c>
      <c r="D43" s="7">
        <v>0</v>
      </c>
      <c r="E43" s="32">
        <v>45</v>
      </c>
      <c r="F43" s="105">
        <f t="shared" si="2"/>
        <v>0</v>
      </c>
      <c r="G43" s="119">
        <f t="shared" si="1"/>
        <v>1</v>
      </c>
      <c r="H43" s="76"/>
    </row>
    <row r="44" s="114" customFormat="1" spans="1:8">
      <c r="A44" s="119"/>
      <c r="B44" s="119">
        <v>42</v>
      </c>
      <c r="C44" s="32">
        <v>20223031</v>
      </c>
      <c r="D44" s="7">
        <v>0</v>
      </c>
      <c r="E44" s="32">
        <v>45</v>
      </c>
      <c r="F44" s="105">
        <f t="shared" si="2"/>
        <v>0</v>
      </c>
      <c r="G44" s="119">
        <f t="shared" si="1"/>
        <v>1</v>
      </c>
      <c r="H44" s="76"/>
    </row>
    <row r="45" s="114" customFormat="1" spans="1:8">
      <c r="A45" s="119"/>
      <c r="B45" s="119">
        <v>43</v>
      </c>
      <c r="C45" s="32">
        <v>20223032</v>
      </c>
      <c r="D45" s="7">
        <v>0</v>
      </c>
      <c r="E45" s="32">
        <v>35</v>
      </c>
      <c r="F45" s="105">
        <f t="shared" si="2"/>
        <v>0</v>
      </c>
      <c r="G45" s="119">
        <f t="shared" si="1"/>
        <v>1</v>
      </c>
      <c r="H45" s="76"/>
    </row>
    <row r="46" s="114" customFormat="1" spans="1:8">
      <c r="A46" s="119"/>
      <c r="B46" s="119">
        <v>44</v>
      </c>
      <c r="C46" s="32">
        <v>20223033</v>
      </c>
      <c r="D46" s="7">
        <v>0</v>
      </c>
      <c r="E46" s="32">
        <v>35</v>
      </c>
      <c r="F46" s="105">
        <f t="shared" si="2"/>
        <v>0</v>
      </c>
      <c r="G46" s="119">
        <f t="shared" si="1"/>
        <v>1</v>
      </c>
      <c r="H46" s="76"/>
    </row>
  </sheetData>
  <mergeCells count="2">
    <mergeCell ref="A1:H1"/>
    <mergeCell ref="A3:A4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F11" sqref="F11"/>
    </sheetView>
  </sheetViews>
  <sheetFormatPr defaultColWidth="9" defaultRowHeight="13.5"/>
  <cols>
    <col min="1" max="1" width="21.6666666666667" style="27" customWidth="1"/>
    <col min="2" max="2" width="12.6666666666667" style="27" customWidth="1"/>
    <col min="3" max="3" width="15.6666666666667" style="27" customWidth="1"/>
    <col min="4" max="4" width="24.6666666666667" style="27" customWidth="1"/>
    <col min="5" max="5" width="9.66666666666667" style="27" customWidth="1"/>
    <col min="6" max="6" width="29.8916666666667" style="27" customWidth="1"/>
    <col min="7" max="8" width="15.4416666666667" style="27" customWidth="1"/>
    <col min="9" max="9" width="19.5583333333333" style="27" customWidth="1"/>
    <col min="10" max="10" width="9.66666666666667" style="27" customWidth="1"/>
    <col min="11" max="16384" width="9" style="27"/>
  </cols>
  <sheetData>
    <row r="1" s="3" customFormat="1" ht="22.5" spans="1:10">
      <c r="A1" s="108" t="s">
        <v>23</v>
      </c>
      <c r="B1" s="109"/>
      <c r="C1" s="109"/>
      <c r="D1" s="109"/>
      <c r="E1" s="109"/>
      <c r="F1" s="109"/>
      <c r="G1" s="109"/>
      <c r="H1" s="109"/>
      <c r="I1" s="109"/>
      <c r="J1" s="111"/>
    </row>
    <row r="2" s="3" customFormat="1" ht="20.25" spans="1:10">
      <c r="A2" s="81" t="s">
        <v>14</v>
      </c>
      <c r="B2" s="5" t="s">
        <v>16</v>
      </c>
      <c r="C2" s="5" t="s">
        <v>24</v>
      </c>
      <c r="D2" s="5" t="s">
        <v>25</v>
      </c>
      <c r="E2" s="5" t="s">
        <v>26</v>
      </c>
      <c r="F2" s="82" t="s">
        <v>27</v>
      </c>
      <c r="G2" s="5" t="s">
        <v>28</v>
      </c>
      <c r="H2" s="5" t="s">
        <v>29</v>
      </c>
      <c r="I2" s="5" t="s">
        <v>30</v>
      </c>
      <c r="J2" s="94" t="s">
        <v>21</v>
      </c>
    </row>
    <row r="3" s="3" customFormat="1" ht="18.75" spans="1:10">
      <c r="A3" s="106" t="s">
        <v>2</v>
      </c>
      <c r="B3" s="110" t="s">
        <v>31</v>
      </c>
      <c r="C3" s="100"/>
      <c r="D3" s="100"/>
      <c r="E3" s="100"/>
      <c r="F3" s="100"/>
      <c r="G3" s="100"/>
      <c r="H3" s="100"/>
      <c r="I3" s="100"/>
      <c r="J3" s="112"/>
    </row>
    <row r="4" s="3" customFormat="1" ht="14.25" spans="1:10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="3" customFormat="1" ht="14.25" spans="1:10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="3" customFormat="1" ht="14.25" spans="1:10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="3" customFormat="1" ht="14.25" spans="1:10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="3" customFormat="1" ht="14.25" spans="1:10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="3" customFormat="1" ht="14.25" spans="1:10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="3" customFormat="1" ht="14.25" spans="1:10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="3" customFormat="1" ht="14.25" spans="1:10">
      <c r="A11" s="27"/>
      <c r="B11" s="27"/>
      <c r="C11" s="27"/>
      <c r="D11" s="27"/>
      <c r="E11" s="27"/>
      <c r="F11" s="27"/>
      <c r="G11" s="27"/>
      <c r="H11" s="27"/>
      <c r="I11" s="27"/>
      <c r="J11" s="27"/>
    </row>
  </sheetData>
  <mergeCells count="2">
    <mergeCell ref="A1:J1"/>
    <mergeCell ref="B3:J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19" workbookViewId="0">
      <selection activeCell="J36" sqref="J36"/>
    </sheetView>
  </sheetViews>
  <sheetFormatPr defaultColWidth="9" defaultRowHeight="18.75"/>
  <cols>
    <col min="1" max="1" width="25.4416666666667" style="100" customWidth="1"/>
    <col min="2" max="2" width="8.33333333333333" style="99" customWidth="1"/>
    <col min="3" max="3" width="14.775" style="100" customWidth="1"/>
    <col min="4" max="4" width="13.4416666666667" style="100" customWidth="1"/>
    <col min="5" max="5" width="16.5583333333333" style="100" customWidth="1"/>
    <col min="6" max="6" width="11.1083333333333" style="100" customWidth="1"/>
    <col min="7" max="7" width="16.5583333333333" style="100" customWidth="1"/>
    <col min="8" max="8" width="78.6666666666667" style="100" customWidth="1"/>
    <col min="9" max="9" width="9.66666666666667" style="100" customWidth="1"/>
    <col min="10" max="16384" width="9" style="100"/>
  </cols>
  <sheetData>
    <row r="1" s="99" customFormat="1" ht="22.5" spans="1:8">
      <c r="A1" s="101" t="s">
        <v>32</v>
      </c>
      <c r="B1" s="101"/>
      <c r="C1" s="102"/>
      <c r="D1" s="102"/>
      <c r="E1" s="102"/>
      <c r="F1" s="102"/>
      <c r="G1" s="102"/>
      <c r="H1" s="102"/>
    </row>
    <row r="2" s="99" customFormat="1" ht="20.25" spans="1:8">
      <c r="A2" s="103" t="s">
        <v>14</v>
      </c>
      <c r="B2" s="103" t="s">
        <v>15</v>
      </c>
      <c r="C2" s="103" t="s">
        <v>16</v>
      </c>
      <c r="D2" s="103" t="s">
        <v>33</v>
      </c>
      <c r="E2" s="103" t="s">
        <v>18</v>
      </c>
      <c r="F2" s="104" t="s">
        <v>34</v>
      </c>
      <c r="G2" s="103" t="s">
        <v>35</v>
      </c>
      <c r="H2" s="103" t="s">
        <v>21</v>
      </c>
    </row>
    <row r="3" s="99" customFormat="1" spans="1:8">
      <c r="A3" s="32" t="s">
        <v>2</v>
      </c>
      <c r="B3" s="32">
        <v>1</v>
      </c>
      <c r="C3" s="32">
        <v>20192331</v>
      </c>
      <c r="D3" s="7">
        <v>0</v>
      </c>
      <c r="E3" s="32">
        <v>36</v>
      </c>
      <c r="F3" s="105">
        <f t="shared" ref="F3:F12" si="0">D3/E3</f>
        <v>0</v>
      </c>
      <c r="G3" s="106">
        <f>RANK(F3,$F$3:$F$46,1)</f>
        <v>1</v>
      </c>
      <c r="H3" s="32"/>
    </row>
    <row r="4" s="99" customFormat="1" spans="1:8">
      <c r="A4" s="32"/>
      <c r="B4" s="32">
        <v>2</v>
      </c>
      <c r="C4" s="32">
        <v>20192332</v>
      </c>
      <c r="D4" s="7">
        <v>0</v>
      </c>
      <c r="E4" s="32">
        <v>34</v>
      </c>
      <c r="F4" s="105">
        <f t="shared" si="0"/>
        <v>0</v>
      </c>
      <c r="G4" s="106">
        <f t="shared" ref="G4:G46" si="1">RANK(F4,$F$3:$F$46,1)</f>
        <v>1</v>
      </c>
      <c r="H4" s="32"/>
    </row>
    <row r="5" s="99" customFormat="1" spans="1:8">
      <c r="A5" s="32"/>
      <c r="B5" s="32">
        <v>3</v>
      </c>
      <c r="C5" s="32">
        <v>20192931</v>
      </c>
      <c r="D5" s="7"/>
      <c r="E5" s="32">
        <v>30</v>
      </c>
      <c r="F5" s="105">
        <f t="shared" si="0"/>
        <v>0</v>
      </c>
      <c r="G5" s="106"/>
      <c r="H5" s="32" t="s">
        <v>22</v>
      </c>
    </row>
    <row r="6" s="99" customFormat="1" spans="1:8">
      <c r="A6" s="32"/>
      <c r="B6" s="32">
        <v>4</v>
      </c>
      <c r="C6" s="32">
        <v>20192932</v>
      </c>
      <c r="D6" s="7"/>
      <c r="E6" s="32">
        <v>28</v>
      </c>
      <c r="F6" s="105">
        <f t="shared" si="0"/>
        <v>0</v>
      </c>
      <c r="G6" s="106"/>
      <c r="H6" s="32" t="s">
        <v>22</v>
      </c>
    </row>
    <row r="7" s="99" customFormat="1" spans="1:8">
      <c r="A7" s="32"/>
      <c r="B7" s="32">
        <v>5</v>
      </c>
      <c r="C7" s="32">
        <v>20193031</v>
      </c>
      <c r="D7" s="7"/>
      <c r="E7" s="32">
        <v>45</v>
      </c>
      <c r="F7" s="105">
        <f t="shared" si="0"/>
        <v>0</v>
      </c>
      <c r="G7" s="106"/>
      <c r="H7" s="32" t="s">
        <v>22</v>
      </c>
    </row>
    <row r="8" s="99" customFormat="1" spans="1:8">
      <c r="A8" s="32"/>
      <c r="B8" s="32">
        <v>6</v>
      </c>
      <c r="C8" s="32">
        <v>20193032</v>
      </c>
      <c r="D8" s="7"/>
      <c r="E8" s="32">
        <v>47</v>
      </c>
      <c r="F8" s="105">
        <f t="shared" si="0"/>
        <v>0</v>
      </c>
      <c r="G8" s="106"/>
      <c r="H8" s="32" t="s">
        <v>22</v>
      </c>
    </row>
    <row r="9" s="99" customFormat="1" spans="1:8">
      <c r="A9" s="32"/>
      <c r="B9" s="32">
        <v>7</v>
      </c>
      <c r="C9" s="32">
        <v>20193033</v>
      </c>
      <c r="D9" s="7"/>
      <c r="E9" s="32">
        <v>45</v>
      </c>
      <c r="F9" s="105">
        <f t="shared" si="0"/>
        <v>0</v>
      </c>
      <c r="G9" s="106"/>
      <c r="H9" s="32" t="s">
        <v>22</v>
      </c>
    </row>
    <row r="10" s="99" customFormat="1" spans="1:8">
      <c r="A10" s="32"/>
      <c r="B10" s="32">
        <v>8</v>
      </c>
      <c r="C10" s="32">
        <v>20193034</v>
      </c>
      <c r="D10" s="7"/>
      <c r="E10" s="32">
        <v>42</v>
      </c>
      <c r="F10" s="105">
        <f t="shared" si="0"/>
        <v>0</v>
      </c>
      <c r="G10" s="106"/>
      <c r="H10" s="32" t="s">
        <v>22</v>
      </c>
    </row>
    <row r="11" s="99" customFormat="1" spans="1:8">
      <c r="A11" s="32"/>
      <c r="B11" s="32">
        <v>9</v>
      </c>
      <c r="C11" s="32">
        <v>20193035</v>
      </c>
      <c r="D11" s="7"/>
      <c r="E11" s="32">
        <v>39</v>
      </c>
      <c r="F11" s="105">
        <f t="shared" si="0"/>
        <v>0</v>
      </c>
      <c r="G11" s="106"/>
      <c r="H11" s="32" t="s">
        <v>22</v>
      </c>
    </row>
    <row r="12" s="99" customFormat="1" spans="1:8">
      <c r="A12" s="32"/>
      <c r="B12" s="32">
        <v>10</v>
      </c>
      <c r="C12" s="32">
        <v>20193036</v>
      </c>
      <c r="D12" s="7"/>
      <c r="E12" s="32">
        <v>44</v>
      </c>
      <c r="F12" s="105">
        <f t="shared" si="0"/>
        <v>0</v>
      </c>
      <c r="G12" s="106"/>
      <c r="H12" s="32" t="s">
        <v>22</v>
      </c>
    </row>
    <row r="13" s="99" customFormat="1" spans="1:8">
      <c r="A13" s="32"/>
      <c r="B13" s="32">
        <v>11</v>
      </c>
      <c r="C13" s="32">
        <v>20193037</v>
      </c>
      <c r="D13" s="7"/>
      <c r="E13" s="32">
        <v>41</v>
      </c>
      <c r="F13" s="105">
        <f t="shared" ref="F13:F76" si="2">D13/E13</f>
        <v>0</v>
      </c>
      <c r="G13" s="106"/>
      <c r="H13" s="32" t="s">
        <v>22</v>
      </c>
    </row>
    <row r="14" s="99" customFormat="1" spans="1:8">
      <c r="A14" s="32"/>
      <c r="B14" s="32">
        <v>12</v>
      </c>
      <c r="C14" s="32">
        <v>20193038</v>
      </c>
      <c r="D14" s="7"/>
      <c r="E14" s="32">
        <v>43</v>
      </c>
      <c r="F14" s="105">
        <f t="shared" si="2"/>
        <v>0</v>
      </c>
      <c r="G14" s="106"/>
      <c r="H14" s="32" t="s">
        <v>22</v>
      </c>
    </row>
    <row r="15" s="99" customFormat="1" spans="1:8">
      <c r="A15" s="32"/>
      <c r="B15" s="32">
        <v>13</v>
      </c>
      <c r="C15" s="32">
        <v>20202331</v>
      </c>
      <c r="D15" s="7">
        <v>6</v>
      </c>
      <c r="E15" s="32">
        <v>39</v>
      </c>
      <c r="F15" s="105">
        <f t="shared" si="2"/>
        <v>0.153846153846154</v>
      </c>
      <c r="G15" s="106">
        <f t="shared" si="1"/>
        <v>36</v>
      </c>
      <c r="H15" s="32"/>
    </row>
    <row r="16" s="99" customFormat="1" spans="1:8">
      <c r="A16" s="32"/>
      <c r="B16" s="32">
        <v>14</v>
      </c>
      <c r="C16" s="32">
        <v>20202332</v>
      </c>
      <c r="D16" s="7">
        <v>6</v>
      </c>
      <c r="E16" s="32">
        <v>37</v>
      </c>
      <c r="F16" s="105">
        <f t="shared" si="2"/>
        <v>0.162162162162162</v>
      </c>
      <c r="G16" s="106">
        <f t="shared" si="1"/>
        <v>37</v>
      </c>
      <c r="H16" s="32"/>
    </row>
    <row r="17" s="99" customFormat="1" spans="1:8">
      <c r="A17" s="32"/>
      <c r="B17" s="32">
        <v>15</v>
      </c>
      <c r="C17" s="32">
        <v>20202931</v>
      </c>
      <c r="D17" s="7">
        <v>0</v>
      </c>
      <c r="E17" s="32">
        <v>31</v>
      </c>
      <c r="F17" s="105">
        <f t="shared" si="2"/>
        <v>0</v>
      </c>
      <c r="G17" s="106">
        <f t="shared" si="1"/>
        <v>1</v>
      </c>
      <c r="H17" s="32"/>
    </row>
    <row r="18" s="99" customFormat="1" spans="1:8">
      <c r="A18" s="32"/>
      <c r="B18" s="32">
        <v>16</v>
      </c>
      <c r="C18" s="32">
        <v>20202932</v>
      </c>
      <c r="D18" s="7">
        <v>4</v>
      </c>
      <c r="E18" s="32">
        <v>23</v>
      </c>
      <c r="F18" s="105">
        <f t="shared" si="2"/>
        <v>0.173913043478261</v>
      </c>
      <c r="G18" s="106">
        <f t="shared" si="1"/>
        <v>38</v>
      </c>
      <c r="H18" s="32"/>
    </row>
    <row r="19" s="99" customFormat="1" spans="1:8">
      <c r="A19" s="32"/>
      <c r="B19" s="32">
        <v>17</v>
      </c>
      <c r="C19" s="32">
        <v>20202933</v>
      </c>
      <c r="D19" s="7">
        <v>0</v>
      </c>
      <c r="E19" s="32">
        <v>29</v>
      </c>
      <c r="F19" s="105">
        <f t="shared" si="2"/>
        <v>0</v>
      </c>
      <c r="G19" s="106">
        <f t="shared" si="1"/>
        <v>1</v>
      </c>
      <c r="H19" s="32"/>
    </row>
    <row r="20" s="99" customFormat="1" spans="1:8">
      <c r="A20" s="32"/>
      <c r="B20" s="32">
        <v>18</v>
      </c>
      <c r="C20" s="32">
        <v>20203031</v>
      </c>
      <c r="D20" s="7">
        <v>0</v>
      </c>
      <c r="E20" s="32">
        <v>51</v>
      </c>
      <c r="F20" s="105">
        <f t="shared" si="2"/>
        <v>0</v>
      </c>
      <c r="G20" s="106">
        <f t="shared" si="1"/>
        <v>1</v>
      </c>
      <c r="H20" s="32"/>
    </row>
    <row r="21" s="99" customFormat="1" spans="1:8">
      <c r="A21" s="32"/>
      <c r="B21" s="32">
        <v>19</v>
      </c>
      <c r="C21" s="32">
        <v>20203032</v>
      </c>
      <c r="D21" s="7">
        <v>2</v>
      </c>
      <c r="E21" s="32">
        <v>52</v>
      </c>
      <c r="F21" s="105">
        <f t="shared" si="2"/>
        <v>0.0384615384615385</v>
      </c>
      <c r="G21" s="106">
        <f t="shared" si="1"/>
        <v>34</v>
      </c>
      <c r="H21" s="32"/>
    </row>
    <row r="22" s="99" customFormat="1" spans="1:8">
      <c r="A22" s="32"/>
      <c r="B22" s="32">
        <v>20</v>
      </c>
      <c r="C22" s="32">
        <v>20203033</v>
      </c>
      <c r="D22" s="7">
        <v>0</v>
      </c>
      <c r="E22" s="32">
        <v>47</v>
      </c>
      <c r="F22" s="105">
        <f t="shared" si="2"/>
        <v>0</v>
      </c>
      <c r="G22" s="106">
        <f t="shared" si="1"/>
        <v>1</v>
      </c>
      <c r="H22" s="32"/>
    </row>
    <row r="23" s="99" customFormat="1" spans="1:8">
      <c r="A23" s="32"/>
      <c r="B23" s="32">
        <v>21</v>
      </c>
      <c r="C23" s="32">
        <v>20203034</v>
      </c>
      <c r="D23" s="7">
        <v>0</v>
      </c>
      <c r="E23" s="32">
        <v>48</v>
      </c>
      <c r="F23" s="105">
        <f t="shared" si="2"/>
        <v>0</v>
      </c>
      <c r="G23" s="106">
        <f t="shared" si="1"/>
        <v>1</v>
      </c>
      <c r="H23" s="32"/>
    </row>
    <row r="24" s="99" customFormat="1" spans="1:8">
      <c r="A24" s="32"/>
      <c r="B24" s="32">
        <v>22</v>
      </c>
      <c r="C24" s="32">
        <v>20203035</v>
      </c>
      <c r="D24" s="7">
        <v>0</v>
      </c>
      <c r="E24" s="32">
        <v>51</v>
      </c>
      <c r="F24" s="105">
        <f t="shared" si="2"/>
        <v>0</v>
      </c>
      <c r="G24" s="106">
        <f t="shared" si="1"/>
        <v>1</v>
      </c>
      <c r="H24" s="32"/>
    </row>
    <row r="25" s="99" customFormat="1" spans="1:8">
      <c r="A25" s="32"/>
      <c r="B25" s="32">
        <v>23</v>
      </c>
      <c r="C25" s="32">
        <v>20203036</v>
      </c>
      <c r="D25" s="7">
        <v>0</v>
      </c>
      <c r="E25" s="32">
        <v>50</v>
      </c>
      <c r="F25" s="105">
        <f t="shared" si="2"/>
        <v>0</v>
      </c>
      <c r="G25" s="106">
        <f t="shared" si="1"/>
        <v>1</v>
      </c>
      <c r="H25" s="32"/>
    </row>
    <row r="26" s="99" customFormat="1" spans="1:8">
      <c r="A26" s="32"/>
      <c r="B26" s="32">
        <v>24</v>
      </c>
      <c r="C26" s="32">
        <v>20212331</v>
      </c>
      <c r="D26" s="7">
        <v>22</v>
      </c>
      <c r="E26" s="32">
        <v>32</v>
      </c>
      <c r="F26" s="105">
        <f t="shared" si="2"/>
        <v>0.6875</v>
      </c>
      <c r="G26" s="106">
        <f t="shared" si="1"/>
        <v>44</v>
      </c>
      <c r="H26" s="32"/>
    </row>
    <row r="27" s="99" customFormat="1" spans="1:8">
      <c r="A27" s="32"/>
      <c r="B27" s="32">
        <v>25</v>
      </c>
      <c r="C27" s="32">
        <v>20212332</v>
      </c>
      <c r="D27" s="7">
        <v>7</v>
      </c>
      <c r="E27" s="32">
        <v>32</v>
      </c>
      <c r="F27" s="105">
        <f t="shared" si="2"/>
        <v>0.21875</v>
      </c>
      <c r="G27" s="106">
        <f t="shared" si="1"/>
        <v>41</v>
      </c>
      <c r="H27" s="32"/>
    </row>
    <row r="28" s="99" customFormat="1" spans="1:8">
      <c r="A28" s="32"/>
      <c r="B28" s="32">
        <v>26</v>
      </c>
      <c r="C28" s="32">
        <v>20212333</v>
      </c>
      <c r="D28" s="7">
        <v>0</v>
      </c>
      <c r="E28" s="32">
        <v>30</v>
      </c>
      <c r="F28" s="105">
        <f t="shared" si="2"/>
        <v>0</v>
      </c>
      <c r="G28" s="106">
        <f t="shared" si="1"/>
        <v>1</v>
      </c>
      <c r="H28" s="32"/>
    </row>
    <row r="29" s="99" customFormat="1" spans="1:8">
      <c r="A29" s="32"/>
      <c r="B29" s="32">
        <v>27</v>
      </c>
      <c r="C29" s="32">
        <v>20212931</v>
      </c>
      <c r="D29" s="7">
        <v>0</v>
      </c>
      <c r="E29" s="32">
        <v>41</v>
      </c>
      <c r="F29" s="105">
        <f t="shared" si="2"/>
        <v>0</v>
      </c>
      <c r="G29" s="106">
        <f t="shared" si="1"/>
        <v>1</v>
      </c>
      <c r="H29" s="32"/>
    </row>
    <row r="30" s="99" customFormat="1" spans="1:8">
      <c r="A30" s="32"/>
      <c r="B30" s="32">
        <v>28</v>
      </c>
      <c r="C30" s="32">
        <v>20212932</v>
      </c>
      <c r="D30" s="7">
        <v>0</v>
      </c>
      <c r="E30" s="32">
        <v>38</v>
      </c>
      <c r="F30" s="105">
        <f t="shared" si="2"/>
        <v>0</v>
      </c>
      <c r="G30" s="106">
        <f t="shared" si="1"/>
        <v>1</v>
      </c>
      <c r="H30" s="32"/>
    </row>
    <row r="31" s="99" customFormat="1" spans="1:8">
      <c r="A31" s="32"/>
      <c r="B31" s="32">
        <v>29</v>
      </c>
      <c r="C31" s="32">
        <v>20212933</v>
      </c>
      <c r="D31" s="7">
        <v>1</v>
      </c>
      <c r="E31" s="32">
        <v>40</v>
      </c>
      <c r="F31" s="105">
        <f t="shared" si="2"/>
        <v>0.025</v>
      </c>
      <c r="G31" s="106">
        <f t="shared" si="1"/>
        <v>31</v>
      </c>
      <c r="H31" s="32"/>
    </row>
    <row r="32" s="99" customFormat="1" spans="1:8">
      <c r="A32" s="32"/>
      <c r="B32" s="32">
        <v>30</v>
      </c>
      <c r="C32" s="32">
        <v>20212941</v>
      </c>
      <c r="D32" s="7">
        <v>0</v>
      </c>
      <c r="E32" s="32">
        <v>40</v>
      </c>
      <c r="F32" s="105">
        <f t="shared" si="2"/>
        <v>0</v>
      </c>
      <c r="G32" s="106">
        <f t="shared" si="1"/>
        <v>1</v>
      </c>
      <c r="H32" s="32"/>
    </row>
    <row r="33" s="99" customFormat="1" spans="1:8">
      <c r="A33" s="32"/>
      <c r="B33" s="32">
        <v>31</v>
      </c>
      <c r="C33" s="32">
        <v>20213031</v>
      </c>
      <c r="D33" s="7">
        <v>0</v>
      </c>
      <c r="E33" s="32">
        <v>44</v>
      </c>
      <c r="F33" s="105">
        <f t="shared" si="2"/>
        <v>0</v>
      </c>
      <c r="G33" s="106">
        <f t="shared" si="1"/>
        <v>1</v>
      </c>
      <c r="H33" s="32"/>
    </row>
    <row r="34" s="99" customFormat="1" spans="1:8">
      <c r="A34" s="32"/>
      <c r="B34" s="32">
        <v>32</v>
      </c>
      <c r="C34" s="32">
        <v>20213032</v>
      </c>
      <c r="D34" s="7">
        <v>0</v>
      </c>
      <c r="E34" s="32">
        <v>35</v>
      </c>
      <c r="F34" s="105">
        <f t="shared" si="2"/>
        <v>0</v>
      </c>
      <c r="G34" s="106">
        <f t="shared" si="1"/>
        <v>1</v>
      </c>
      <c r="H34" s="32"/>
    </row>
    <row r="35" s="99" customFormat="1" spans="1:8">
      <c r="A35" s="32"/>
      <c r="B35" s="32">
        <v>33</v>
      </c>
      <c r="C35" s="32">
        <v>20213033</v>
      </c>
      <c r="D35" s="7">
        <v>0</v>
      </c>
      <c r="E35" s="32">
        <v>35</v>
      </c>
      <c r="F35" s="105">
        <f t="shared" si="2"/>
        <v>0</v>
      </c>
      <c r="G35" s="106">
        <f t="shared" si="1"/>
        <v>1</v>
      </c>
      <c r="H35" s="32"/>
    </row>
    <row r="36" s="99" customFormat="1" spans="1:8">
      <c r="A36" s="32"/>
      <c r="B36" s="32">
        <v>34</v>
      </c>
      <c r="C36" s="32">
        <v>20222331</v>
      </c>
      <c r="D36" s="7">
        <v>0</v>
      </c>
      <c r="E36" s="32">
        <v>30</v>
      </c>
      <c r="F36" s="105">
        <f t="shared" si="2"/>
        <v>0</v>
      </c>
      <c r="G36" s="106">
        <f t="shared" si="1"/>
        <v>1</v>
      </c>
      <c r="H36" s="32"/>
    </row>
    <row r="37" s="99" customFormat="1" spans="1:8">
      <c r="A37" s="32"/>
      <c r="B37" s="32">
        <v>35</v>
      </c>
      <c r="C37" s="32">
        <v>20222332</v>
      </c>
      <c r="D37" s="7">
        <v>1</v>
      </c>
      <c r="E37" s="32">
        <v>30</v>
      </c>
      <c r="F37" s="105">
        <f t="shared" si="2"/>
        <v>0.0333333333333333</v>
      </c>
      <c r="G37" s="106">
        <f t="shared" si="1"/>
        <v>33</v>
      </c>
      <c r="H37" s="32"/>
    </row>
    <row r="38" s="99" customFormat="1" spans="1:8">
      <c r="A38" s="32"/>
      <c r="B38" s="32">
        <v>36</v>
      </c>
      <c r="C38" s="32">
        <v>20222333</v>
      </c>
      <c r="D38" s="7">
        <v>13</v>
      </c>
      <c r="E38" s="32">
        <v>29</v>
      </c>
      <c r="F38" s="105">
        <f t="shared" si="2"/>
        <v>0.448275862068966</v>
      </c>
      <c r="G38" s="106">
        <f t="shared" si="1"/>
        <v>43</v>
      </c>
      <c r="H38" s="32"/>
    </row>
    <row r="39" s="99" customFormat="1" spans="1:8">
      <c r="A39" s="32"/>
      <c r="B39" s="32">
        <v>37</v>
      </c>
      <c r="C39" s="32">
        <v>20222931</v>
      </c>
      <c r="D39" s="7">
        <v>8</v>
      </c>
      <c r="E39" s="32">
        <v>43</v>
      </c>
      <c r="F39" s="105">
        <f t="shared" si="2"/>
        <v>0.186046511627907</v>
      </c>
      <c r="G39" s="106">
        <f t="shared" si="1"/>
        <v>39</v>
      </c>
      <c r="H39" s="32"/>
    </row>
    <row r="40" s="99" customFormat="1" spans="1:8">
      <c r="A40" s="32"/>
      <c r="B40" s="32">
        <v>38</v>
      </c>
      <c r="C40" s="32">
        <v>20222932</v>
      </c>
      <c r="D40" s="7">
        <v>9</v>
      </c>
      <c r="E40" s="32">
        <v>42</v>
      </c>
      <c r="F40" s="105">
        <f t="shared" si="2"/>
        <v>0.214285714285714</v>
      </c>
      <c r="G40" s="106">
        <f t="shared" si="1"/>
        <v>40</v>
      </c>
      <c r="H40" s="32"/>
    </row>
    <row r="41" s="99" customFormat="1" spans="1:8">
      <c r="A41" s="32"/>
      <c r="B41" s="32">
        <v>39</v>
      </c>
      <c r="C41" s="32">
        <v>20222933</v>
      </c>
      <c r="D41" s="7">
        <v>1</v>
      </c>
      <c r="E41" s="32">
        <v>45</v>
      </c>
      <c r="F41" s="105">
        <f t="shared" si="2"/>
        <v>0.0222222222222222</v>
      </c>
      <c r="G41" s="106">
        <f t="shared" si="1"/>
        <v>30</v>
      </c>
      <c r="H41" s="32"/>
    </row>
    <row r="42" s="99" customFormat="1" spans="1:8">
      <c r="A42" s="32"/>
      <c r="B42" s="32">
        <v>40</v>
      </c>
      <c r="C42" s="32">
        <v>20222934</v>
      </c>
      <c r="D42" s="7">
        <v>0</v>
      </c>
      <c r="E42" s="32">
        <v>40</v>
      </c>
      <c r="F42" s="105">
        <f t="shared" si="2"/>
        <v>0</v>
      </c>
      <c r="G42" s="106">
        <f t="shared" si="1"/>
        <v>1</v>
      </c>
      <c r="H42" s="32"/>
    </row>
    <row r="43" s="99" customFormat="1" spans="1:8">
      <c r="A43" s="32"/>
      <c r="B43" s="32">
        <v>41</v>
      </c>
      <c r="C43" s="32">
        <v>20222941</v>
      </c>
      <c r="D43" s="7">
        <v>0</v>
      </c>
      <c r="E43" s="32">
        <v>45</v>
      </c>
      <c r="F43" s="105">
        <f t="shared" si="2"/>
        <v>0</v>
      </c>
      <c r="G43" s="106">
        <f t="shared" si="1"/>
        <v>1</v>
      </c>
      <c r="H43" s="32"/>
    </row>
    <row r="44" s="99" customFormat="1" spans="1:8">
      <c r="A44" s="32"/>
      <c r="B44" s="32">
        <v>42</v>
      </c>
      <c r="C44" s="32">
        <v>20223031</v>
      </c>
      <c r="D44" s="7">
        <v>2</v>
      </c>
      <c r="E44" s="32">
        <v>45</v>
      </c>
      <c r="F44" s="105">
        <f t="shared" si="2"/>
        <v>0.0444444444444444</v>
      </c>
      <c r="G44" s="106">
        <f t="shared" si="1"/>
        <v>35</v>
      </c>
      <c r="H44" s="32"/>
    </row>
    <row r="45" s="99" customFormat="1" spans="1:8">
      <c r="A45" s="32"/>
      <c r="B45" s="32">
        <v>43</v>
      </c>
      <c r="C45" s="32">
        <v>20223032</v>
      </c>
      <c r="D45" s="7">
        <v>9</v>
      </c>
      <c r="E45" s="32">
        <v>35</v>
      </c>
      <c r="F45" s="105">
        <f t="shared" si="2"/>
        <v>0.257142857142857</v>
      </c>
      <c r="G45" s="106">
        <f t="shared" si="1"/>
        <v>42</v>
      </c>
      <c r="H45" s="32"/>
    </row>
    <row r="46" s="99" customFormat="1" spans="1:8">
      <c r="A46" s="32"/>
      <c r="B46" s="32">
        <v>44</v>
      </c>
      <c r="C46" s="32">
        <v>20223033</v>
      </c>
      <c r="D46" s="7">
        <v>1</v>
      </c>
      <c r="E46" s="32">
        <v>35</v>
      </c>
      <c r="F46" s="105">
        <f t="shared" si="2"/>
        <v>0.0285714285714286</v>
      </c>
      <c r="G46" s="106">
        <f t="shared" si="1"/>
        <v>32</v>
      </c>
      <c r="H46" s="32"/>
    </row>
    <row r="47" spans="9:9">
      <c r="I47" s="107"/>
    </row>
  </sheetData>
  <mergeCells count="2">
    <mergeCell ref="A1:H1"/>
    <mergeCell ref="A3:A4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94"/>
  <sheetViews>
    <sheetView workbookViewId="0">
      <selection activeCell="A98" sqref="A98"/>
    </sheetView>
  </sheetViews>
  <sheetFormatPr defaultColWidth="9" defaultRowHeight="13.5" outlineLevelCol="6"/>
  <cols>
    <col min="1" max="1" width="21.8916666666667" customWidth="1"/>
    <col min="2" max="2" width="14.775" customWidth="1"/>
    <col min="3" max="3" width="20" customWidth="1"/>
    <col min="4" max="4" width="25.4416666666667" customWidth="1"/>
    <col min="5" max="5" width="63.8916666666667" customWidth="1"/>
    <col min="6" max="6" width="29.8916666666667" customWidth="1"/>
    <col min="7" max="7" width="15.4416666666667" customWidth="1"/>
  </cols>
  <sheetData>
    <row r="1" s="91" customFormat="1" ht="22.5" spans="1:7">
      <c r="A1" s="93" t="s">
        <v>36</v>
      </c>
      <c r="B1" s="93"/>
      <c r="C1" s="93"/>
      <c r="D1" s="93"/>
      <c r="E1" s="93"/>
      <c r="F1" s="93"/>
      <c r="G1" s="93"/>
    </row>
    <row r="2" s="92" customFormat="1" ht="20.25" spans="1:7">
      <c r="A2" s="94" t="s">
        <v>14</v>
      </c>
      <c r="B2" s="94" t="s">
        <v>16</v>
      </c>
      <c r="C2" s="94" t="s">
        <v>24</v>
      </c>
      <c r="D2" s="94" t="s">
        <v>26</v>
      </c>
      <c r="E2" s="94" t="s">
        <v>25</v>
      </c>
      <c r="F2" s="95" t="s">
        <v>37</v>
      </c>
      <c r="G2" s="94" t="s">
        <v>28</v>
      </c>
    </row>
    <row r="3" s="92" customFormat="1" ht="18.75" spans="1:7">
      <c r="A3" s="73" t="s">
        <v>2</v>
      </c>
      <c r="B3" s="32">
        <v>20212332</v>
      </c>
      <c r="C3" s="32">
        <v>2021233201</v>
      </c>
      <c r="D3" s="32" t="s">
        <v>38</v>
      </c>
      <c r="E3" s="32" t="s">
        <v>39</v>
      </c>
      <c r="F3" s="32" t="s">
        <v>40</v>
      </c>
      <c r="G3" s="73">
        <v>2</v>
      </c>
    </row>
    <row r="4" s="92" customFormat="1" ht="18.75" spans="1:7">
      <c r="A4" s="73"/>
      <c r="B4" s="32"/>
      <c r="C4" s="32">
        <v>2021233218</v>
      </c>
      <c r="D4" s="32" t="s">
        <v>41</v>
      </c>
      <c r="E4" s="32" t="s">
        <v>39</v>
      </c>
      <c r="F4" s="32" t="s">
        <v>40</v>
      </c>
      <c r="G4" s="73">
        <v>2</v>
      </c>
    </row>
    <row r="5" s="92" customFormat="1" ht="18.75" spans="1:7">
      <c r="A5" s="73"/>
      <c r="B5" s="32"/>
      <c r="C5" s="32">
        <v>2021233225</v>
      </c>
      <c r="D5" s="32" t="s">
        <v>42</v>
      </c>
      <c r="E5" s="32" t="s">
        <v>39</v>
      </c>
      <c r="F5" s="32" t="s">
        <v>40</v>
      </c>
      <c r="G5" s="73">
        <v>2</v>
      </c>
    </row>
    <row r="6" s="92" customFormat="1" ht="18.75" spans="1:7">
      <c r="A6" s="73"/>
      <c r="B6" s="32"/>
      <c r="C6" s="32">
        <v>2021233216</v>
      </c>
      <c r="D6" s="32" t="s">
        <v>43</v>
      </c>
      <c r="E6" s="32" t="s">
        <v>39</v>
      </c>
      <c r="F6" s="32" t="s">
        <v>40</v>
      </c>
      <c r="G6" s="73">
        <v>4</v>
      </c>
    </row>
    <row r="7" s="92" customFormat="1" ht="18.75" spans="1:7">
      <c r="A7" s="73"/>
      <c r="B7" s="32"/>
      <c r="C7" s="32"/>
      <c r="D7" s="32"/>
      <c r="E7" s="32" t="s">
        <v>44</v>
      </c>
      <c r="F7" s="32" t="s">
        <v>40</v>
      </c>
      <c r="G7" s="73"/>
    </row>
    <row r="8" s="92" customFormat="1" ht="18.75" spans="1:7">
      <c r="A8" s="73"/>
      <c r="B8" s="32"/>
      <c r="C8" s="32">
        <v>2021233209</v>
      </c>
      <c r="D8" s="32" t="s">
        <v>45</v>
      </c>
      <c r="E8" s="32" t="s">
        <v>39</v>
      </c>
      <c r="F8" s="32" t="s">
        <v>40</v>
      </c>
      <c r="G8" s="73">
        <v>4</v>
      </c>
    </row>
    <row r="9" s="92" customFormat="1" ht="18.75" spans="1:7">
      <c r="A9" s="73"/>
      <c r="B9" s="32"/>
      <c r="C9" s="32"/>
      <c r="D9" s="32"/>
      <c r="E9" s="32" t="s">
        <v>44</v>
      </c>
      <c r="F9" s="32" t="s">
        <v>40</v>
      </c>
      <c r="G9" s="73"/>
    </row>
    <row r="10" s="92" customFormat="1" ht="18.75" spans="1:7">
      <c r="A10" s="73"/>
      <c r="B10" s="32">
        <v>20212933</v>
      </c>
      <c r="C10" s="32">
        <v>2021293322</v>
      </c>
      <c r="D10" s="32" t="s">
        <v>46</v>
      </c>
      <c r="E10" s="32" t="s">
        <v>47</v>
      </c>
      <c r="F10" s="32" t="s">
        <v>48</v>
      </c>
      <c r="G10" s="32">
        <v>2</v>
      </c>
    </row>
    <row r="11" s="92" customFormat="1" ht="18.75" spans="1:7">
      <c r="A11" s="73"/>
      <c r="B11" s="32">
        <v>20212331</v>
      </c>
      <c r="C11" s="32">
        <v>2021233113</v>
      </c>
      <c r="D11" s="32" t="s">
        <v>49</v>
      </c>
      <c r="E11" s="32" t="s">
        <v>50</v>
      </c>
      <c r="F11" s="32" t="s">
        <v>51</v>
      </c>
      <c r="G11" s="32">
        <v>20</v>
      </c>
    </row>
    <row r="12" s="92" customFormat="1" ht="18.75" spans="1:7">
      <c r="A12" s="73"/>
      <c r="B12" s="32"/>
      <c r="C12" s="32"/>
      <c r="D12" s="32"/>
      <c r="E12" s="32" t="s">
        <v>52</v>
      </c>
      <c r="F12" s="32" t="s">
        <v>51</v>
      </c>
      <c r="G12" s="32"/>
    </row>
    <row r="13" s="92" customFormat="1" ht="18.75" spans="1:7">
      <c r="A13" s="73"/>
      <c r="B13" s="32"/>
      <c r="C13" s="32"/>
      <c r="D13" s="32"/>
      <c r="E13" s="32" t="s">
        <v>53</v>
      </c>
      <c r="F13" s="32" t="s">
        <v>54</v>
      </c>
      <c r="G13" s="32"/>
    </row>
    <row r="14" s="92" customFormat="1" ht="18.75" spans="1:7">
      <c r="A14" s="73"/>
      <c r="B14" s="32"/>
      <c r="C14" s="32"/>
      <c r="D14" s="32"/>
      <c r="E14" s="32" t="s">
        <v>55</v>
      </c>
      <c r="F14" s="32" t="s">
        <v>56</v>
      </c>
      <c r="G14" s="32"/>
    </row>
    <row r="15" s="92" customFormat="1" ht="18.75" spans="1:7">
      <c r="A15" s="73"/>
      <c r="B15" s="32"/>
      <c r="C15" s="32"/>
      <c r="D15" s="32"/>
      <c r="E15" s="32" t="s">
        <v>57</v>
      </c>
      <c r="F15" s="32" t="s">
        <v>56</v>
      </c>
      <c r="G15" s="32"/>
    </row>
    <row r="16" s="92" customFormat="1" ht="18.75" spans="1:7">
      <c r="A16" s="73"/>
      <c r="B16" s="32"/>
      <c r="C16" s="32"/>
      <c r="D16" s="32"/>
      <c r="E16" s="32" t="s">
        <v>58</v>
      </c>
      <c r="F16" s="32" t="s">
        <v>59</v>
      </c>
      <c r="G16" s="32"/>
    </row>
    <row r="17" s="92" customFormat="1" ht="18.75" spans="1:7">
      <c r="A17" s="73"/>
      <c r="B17" s="32"/>
      <c r="C17" s="32"/>
      <c r="D17" s="32"/>
      <c r="E17" s="32" t="s">
        <v>39</v>
      </c>
      <c r="F17" s="32" t="s">
        <v>40</v>
      </c>
      <c r="G17" s="32"/>
    </row>
    <row r="18" s="92" customFormat="1" ht="18.75" spans="1:7">
      <c r="A18" s="73"/>
      <c r="B18" s="32"/>
      <c r="C18" s="32"/>
      <c r="D18" s="32"/>
      <c r="E18" s="32" t="s">
        <v>44</v>
      </c>
      <c r="F18" s="32" t="s">
        <v>60</v>
      </c>
      <c r="G18" s="32"/>
    </row>
    <row r="19" ht="18.75" spans="1:7">
      <c r="A19" s="73"/>
      <c r="B19" s="32"/>
      <c r="C19" s="32"/>
      <c r="D19" s="32"/>
      <c r="E19" s="32" t="s">
        <v>50</v>
      </c>
      <c r="F19" s="32" t="s">
        <v>40</v>
      </c>
      <c r="G19" s="32"/>
    </row>
    <row r="20" ht="18.75" spans="1:7">
      <c r="A20" s="73"/>
      <c r="B20" s="32"/>
      <c r="C20" s="32">
        <v>2021233114</v>
      </c>
      <c r="D20" s="32" t="s">
        <v>61</v>
      </c>
      <c r="E20" s="32" t="s">
        <v>50</v>
      </c>
      <c r="F20" s="32" t="s">
        <v>51</v>
      </c>
      <c r="G20" s="32">
        <v>8</v>
      </c>
    </row>
    <row r="21" ht="18.75" spans="1:7">
      <c r="A21" s="73"/>
      <c r="B21" s="32"/>
      <c r="C21" s="32"/>
      <c r="D21" s="32"/>
      <c r="E21" s="32" t="s">
        <v>52</v>
      </c>
      <c r="F21" s="32" t="s">
        <v>51</v>
      </c>
      <c r="G21" s="32"/>
    </row>
    <row r="22" ht="18.75" spans="1:7">
      <c r="A22" s="73"/>
      <c r="B22" s="32"/>
      <c r="C22" s="32"/>
      <c r="D22" s="32"/>
      <c r="E22" s="32" t="s">
        <v>50</v>
      </c>
      <c r="F22" s="32" t="s">
        <v>40</v>
      </c>
      <c r="G22" s="32"/>
    </row>
    <row r="23" ht="18.75" spans="1:7">
      <c r="A23" s="73"/>
      <c r="B23" s="32"/>
      <c r="C23" s="32"/>
      <c r="D23" s="32"/>
      <c r="E23" s="32" t="s">
        <v>57</v>
      </c>
      <c r="F23" s="32" t="s">
        <v>56</v>
      </c>
      <c r="G23" s="32"/>
    </row>
    <row r="24" ht="18.75" spans="1:7">
      <c r="A24" s="73"/>
      <c r="B24" s="32"/>
      <c r="C24" s="32">
        <v>2021233112</v>
      </c>
      <c r="D24" s="32" t="s">
        <v>62</v>
      </c>
      <c r="E24" s="32" t="s">
        <v>50</v>
      </c>
      <c r="F24" s="32" t="s">
        <v>51</v>
      </c>
      <c r="G24" s="32">
        <v>14</v>
      </c>
    </row>
    <row r="25" ht="18.75" spans="1:7">
      <c r="A25" s="73"/>
      <c r="B25" s="32"/>
      <c r="C25" s="32"/>
      <c r="D25" s="32"/>
      <c r="E25" s="32" t="s">
        <v>52</v>
      </c>
      <c r="F25" s="32" t="s">
        <v>51</v>
      </c>
      <c r="G25" s="32"/>
    </row>
    <row r="26" ht="18.75" spans="1:7">
      <c r="A26" s="73"/>
      <c r="B26" s="32"/>
      <c r="C26" s="32"/>
      <c r="D26" s="32"/>
      <c r="E26" s="32" t="s">
        <v>57</v>
      </c>
      <c r="F26" s="32" t="s">
        <v>56</v>
      </c>
      <c r="G26" s="32"/>
    </row>
    <row r="27" ht="18.75" spans="1:7">
      <c r="A27" s="73"/>
      <c r="B27" s="32"/>
      <c r="C27" s="32"/>
      <c r="D27" s="32"/>
      <c r="E27" s="32" t="s">
        <v>58</v>
      </c>
      <c r="F27" s="32" t="s">
        <v>59</v>
      </c>
      <c r="G27" s="32"/>
    </row>
    <row r="28" ht="18.75" spans="1:7">
      <c r="A28" s="73"/>
      <c r="B28" s="32"/>
      <c r="C28" s="32"/>
      <c r="D28" s="32"/>
      <c r="E28" s="32" t="s">
        <v>39</v>
      </c>
      <c r="F28" s="32" t="s">
        <v>40</v>
      </c>
      <c r="G28" s="32"/>
    </row>
    <row r="29" ht="18.75" spans="1:7">
      <c r="A29" s="73"/>
      <c r="B29" s="32"/>
      <c r="C29" s="32"/>
      <c r="D29" s="32"/>
      <c r="E29" s="32" t="s">
        <v>44</v>
      </c>
      <c r="F29" s="32" t="s">
        <v>60</v>
      </c>
      <c r="G29" s="32"/>
    </row>
    <row r="30" ht="18.75" spans="1:7">
      <c r="A30" s="73"/>
      <c r="B30" s="32"/>
      <c r="C30" s="32">
        <v>2021233126</v>
      </c>
      <c r="D30" s="32" t="s">
        <v>63</v>
      </c>
      <c r="E30" s="32" t="s">
        <v>50</v>
      </c>
      <c r="F30" s="32" t="s">
        <v>51</v>
      </c>
      <c r="G30" s="32">
        <v>2</v>
      </c>
    </row>
    <row r="31" ht="18.75" spans="1:7">
      <c r="A31" s="73"/>
      <c r="B31" s="32"/>
      <c r="C31" s="32">
        <v>2021233116</v>
      </c>
      <c r="D31" s="32" t="s">
        <v>64</v>
      </c>
      <c r="E31" s="32" t="s">
        <v>39</v>
      </c>
      <c r="F31" s="32" t="s">
        <v>40</v>
      </c>
      <c r="G31" s="32">
        <v>5</v>
      </c>
    </row>
    <row r="32" ht="18.75" spans="1:7">
      <c r="A32" s="73"/>
      <c r="B32" s="32"/>
      <c r="C32" s="32"/>
      <c r="D32" s="32"/>
      <c r="E32" s="32" t="s">
        <v>44</v>
      </c>
      <c r="F32" s="32" t="s">
        <v>60</v>
      </c>
      <c r="G32" s="32"/>
    </row>
    <row r="33" ht="18.75" spans="1:7">
      <c r="A33" s="73"/>
      <c r="B33" s="73">
        <v>20223033</v>
      </c>
      <c r="C33" s="73">
        <v>2022303308</v>
      </c>
      <c r="D33" s="73" t="s">
        <v>65</v>
      </c>
      <c r="E33" s="73" t="s">
        <v>66</v>
      </c>
      <c r="F33" s="73" t="s">
        <v>67</v>
      </c>
      <c r="G33" s="73">
        <v>4</v>
      </c>
    </row>
    <row r="34" ht="18.75" spans="1:7">
      <c r="A34" s="73"/>
      <c r="B34" s="73">
        <v>20223031</v>
      </c>
      <c r="C34" s="73">
        <v>2022303114</v>
      </c>
      <c r="D34" s="73" t="s">
        <v>68</v>
      </c>
      <c r="E34" s="73" t="s">
        <v>69</v>
      </c>
      <c r="F34" s="73" t="s">
        <v>56</v>
      </c>
      <c r="G34" s="73">
        <v>2</v>
      </c>
    </row>
    <row r="35" ht="18.75" spans="1:7">
      <c r="A35" s="73"/>
      <c r="B35" s="73"/>
      <c r="C35" s="73">
        <v>2022303115</v>
      </c>
      <c r="D35" s="73" t="s">
        <v>70</v>
      </c>
      <c r="E35" s="73" t="s">
        <v>69</v>
      </c>
      <c r="F35" s="73" t="s">
        <v>56</v>
      </c>
      <c r="G35" s="73">
        <v>2</v>
      </c>
    </row>
    <row r="36" ht="18.75" spans="1:7">
      <c r="A36" s="73"/>
      <c r="B36" s="73">
        <v>20222932</v>
      </c>
      <c r="C36" s="73">
        <v>2022293239</v>
      </c>
      <c r="D36" s="73" t="s">
        <v>71</v>
      </c>
      <c r="E36" s="32" t="s">
        <v>72</v>
      </c>
      <c r="F36" s="32" t="s">
        <v>73</v>
      </c>
      <c r="G36" s="73">
        <v>22</v>
      </c>
    </row>
    <row r="37" ht="18.75" spans="1:7">
      <c r="A37" s="73"/>
      <c r="B37" s="73"/>
      <c r="C37" s="73"/>
      <c r="D37" s="73"/>
      <c r="E37" s="32" t="s">
        <v>74</v>
      </c>
      <c r="F37" s="32" t="s">
        <v>56</v>
      </c>
      <c r="G37" s="73"/>
    </row>
    <row r="38" ht="18.75" spans="1:7">
      <c r="A38" s="73"/>
      <c r="B38" s="73"/>
      <c r="C38" s="73"/>
      <c r="D38" s="73"/>
      <c r="E38" s="32" t="s">
        <v>75</v>
      </c>
      <c r="F38" s="32" t="s">
        <v>76</v>
      </c>
      <c r="G38" s="73"/>
    </row>
    <row r="39" ht="18.75" spans="1:7">
      <c r="A39" s="73"/>
      <c r="B39" s="73"/>
      <c r="C39" s="73"/>
      <c r="D39" s="73"/>
      <c r="E39" s="32" t="s">
        <v>77</v>
      </c>
      <c r="F39" s="32" t="s">
        <v>56</v>
      </c>
      <c r="G39" s="73"/>
    </row>
    <row r="40" ht="18.75" spans="1:7">
      <c r="A40" s="73"/>
      <c r="B40" s="73"/>
      <c r="C40" s="73"/>
      <c r="D40" s="73"/>
      <c r="E40" s="32" t="s">
        <v>53</v>
      </c>
      <c r="F40" s="32" t="s">
        <v>54</v>
      </c>
      <c r="G40" s="73"/>
    </row>
    <row r="41" ht="18.75" spans="1:7">
      <c r="A41" s="73"/>
      <c r="B41" s="73"/>
      <c r="C41" s="73"/>
      <c r="D41" s="73"/>
      <c r="E41" s="32" t="s">
        <v>78</v>
      </c>
      <c r="F41" s="32" t="s">
        <v>59</v>
      </c>
      <c r="G41" s="73"/>
    </row>
    <row r="42" ht="18.75" spans="1:7">
      <c r="A42" s="73"/>
      <c r="B42" s="73"/>
      <c r="C42" s="73"/>
      <c r="D42" s="73"/>
      <c r="E42" s="32" t="s">
        <v>79</v>
      </c>
      <c r="F42" s="32" t="s">
        <v>80</v>
      </c>
      <c r="G42" s="73"/>
    </row>
    <row r="43" ht="18.75" spans="1:7">
      <c r="A43" s="73"/>
      <c r="B43" s="73"/>
      <c r="C43" s="73"/>
      <c r="D43" s="73"/>
      <c r="E43" s="32" t="s">
        <v>81</v>
      </c>
      <c r="F43" s="32" t="s">
        <v>48</v>
      </c>
      <c r="G43" s="73"/>
    </row>
    <row r="44" ht="18.75" spans="1:7">
      <c r="A44" s="73"/>
      <c r="B44" s="73"/>
      <c r="C44" s="73"/>
      <c r="D44" s="73"/>
      <c r="E44" s="32" t="s">
        <v>82</v>
      </c>
      <c r="F44" s="32" t="s">
        <v>40</v>
      </c>
      <c r="G44" s="73"/>
    </row>
    <row r="45" ht="18.75" spans="1:7">
      <c r="A45" s="73"/>
      <c r="B45" s="73">
        <v>20222931</v>
      </c>
      <c r="C45" s="73">
        <v>2022293141</v>
      </c>
      <c r="D45" s="32" t="s">
        <v>83</v>
      </c>
      <c r="E45" s="32" t="s">
        <v>82</v>
      </c>
      <c r="F45" s="32" t="s">
        <v>51</v>
      </c>
      <c r="G45" s="32">
        <v>14</v>
      </c>
    </row>
    <row r="46" ht="18.75" spans="1:7">
      <c r="A46" s="73"/>
      <c r="B46" s="73"/>
      <c r="C46" s="73"/>
      <c r="D46" s="32"/>
      <c r="E46" s="32" t="s">
        <v>53</v>
      </c>
      <c r="F46" s="32" t="s">
        <v>56</v>
      </c>
      <c r="G46" s="32"/>
    </row>
    <row r="47" ht="18.75" spans="1:7">
      <c r="A47" s="73"/>
      <c r="B47" s="73"/>
      <c r="C47" s="73"/>
      <c r="D47" s="32"/>
      <c r="E47" s="32" t="s">
        <v>84</v>
      </c>
      <c r="F47" s="32" t="s">
        <v>76</v>
      </c>
      <c r="G47" s="32"/>
    </row>
    <row r="48" ht="18.75" spans="1:7">
      <c r="A48" s="73"/>
      <c r="B48" s="73"/>
      <c r="C48" s="73"/>
      <c r="D48" s="32"/>
      <c r="E48" s="32" t="s">
        <v>77</v>
      </c>
      <c r="F48" s="32" t="s">
        <v>56</v>
      </c>
      <c r="G48" s="32"/>
    </row>
    <row r="49" ht="18.75" spans="1:7">
      <c r="A49" s="73"/>
      <c r="B49" s="73"/>
      <c r="C49" s="73"/>
      <c r="D49" s="32"/>
      <c r="E49" s="32" t="s">
        <v>74</v>
      </c>
      <c r="F49" s="32" t="s">
        <v>54</v>
      </c>
      <c r="G49" s="32"/>
    </row>
    <row r="50" ht="18.75" spans="1:7">
      <c r="A50" s="73"/>
      <c r="B50" s="73"/>
      <c r="C50" s="73"/>
      <c r="D50" s="32"/>
      <c r="E50" s="32" t="s">
        <v>72</v>
      </c>
      <c r="F50" s="32" t="s">
        <v>60</v>
      </c>
      <c r="G50" s="32"/>
    </row>
    <row r="51" ht="18.75" spans="1:7">
      <c r="A51" s="73"/>
      <c r="B51" s="73"/>
      <c r="C51" s="32">
        <v>2022293131</v>
      </c>
      <c r="D51" s="32" t="s">
        <v>85</v>
      </c>
      <c r="E51" s="32" t="s">
        <v>74</v>
      </c>
      <c r="F51" s="32" t="s">
        <v>54</v>
      </c>
      <c r="G51" s="32">
        <v>2</v>
      </c>
    </row>
    <row r="52" ht="18.75" spans="1:7">
      <c r="A52" s="73"/>
      <c r="B52" s="73"/>
      <c r="C52" s="32">
        <v>2022293129</v>
      </c>
      <c r="D52" s="32" t="s">
        <v>86</v>
      </c>
      <c r="E52" s="32" t="s">
        <v>74</v>
      </c>
      <c r="F52" s="32" t="s">
        <v>54</v>
      </c>
      <c r="G52" s="32">
        <v>2</v>
      </c>
    </row>
    <row r="53" ht="18.75" spans="1:7">
      <c r="A53" s="73"/>
      <c r="B53" s="73">
        <v>20222332</v>
      </c>
      <c r="C53" s="32">
        <v>2022233212</v>
      </c>
      <c r="D53" s="32" t="s">
        <v>87</v>
      </c>
      <c r="E53" s="32" t="s">
        <v>88</v>
      </c>
      <c r="F53" s="32" t="s">
        <v>54</v>
      </c>
      <c r="G53" s="32">
        <v>2</v>
      </c>
    </row>
    <row r="54" ht="18.75" spans="1:7">
      <c r="A54" s="73"/>
      <c r="B54" s="73">
        <v>20222933</v>
      </c>
      <c r="C54" s="32">
        <v>2022293326</v>
      </c>
      <c r="D54" s="32" t="s">
        <v>89</v>
      </c>
      <c r="E54" s="32" t="s">
        <v>72</v>
      </c>
      <c r="F54" s="32" t="s">
        <v>76</v>
      </c>
      <c r="G54" s="32">
        <v>3</v>
      </c>
    </row>
    <row r="55" ht="18.75" spans="1:7">
      <c r="A55" s="73"/>
      <c r="B55" s="73">
        <v>20223032</v>
      </c>
      <c r="C55" s="32">
        <v>2022303223</v>
      </c>
      <c r="D55" s="32" t="s">
        <v>90</v>
      </c>
      <c r="E55" s="32" t="s">
        <v>53</v>
      </c>
      <c r="F55" s="32" t="s">
        <v>51</v>
      </c>
      <c r="G55" s="32">
        <v>20</v>
      </c>
    </row>
    <row r="56" ht="18.75" spans="1:7">
      <c r="A56" s="73"/>
      <c r="B56" s="73"/>
      <c r="C56" s="32"/>
      <c r="D56" s="32"/>
      <c r="E56" s="32" t="s">
        <v>81</v>
      </c>
      <c r="F56" s="32" t="s">
        <v>73</v>
      </c>
      <c r="G56" s="32"/>
    </row>
    <row r="57" ht="18.75" spans="1:7">
      <c r="A57" s="73"/>
      <c r="B57" s="73"/>
      <c r="C57" s="32"/>
      <c r="D57" s="32"/>
      <c r="E57" s="32" t="s">
        <v>91</v>
      </c>
      <c r="F57" s="32" t="s">
        <v>51</v>
      </c>
      <c r="G57" s="32"/>
    </row>
    <row r="58" ht="18.75" spans="1:7">
      <c r="A58" s="73"/>
      <c r="B58" s="73"/>
      <c r="C58" s="32"/>
      <c r="D58" s="32"/>
      <c r="E58" s="32" t="s">
        <v>92</v>
      </c>
      <c r="F58" s="32" t="s">
        <v>54</v>
      </c>
      <c r="G58" s="32"/>
    </row>
    <row r="59" ht="18.75" spans="1:7">
      <c r="A59" s="73"/>
      <c r="B59" s="73"/>
      <c r="C59" s="32"/>
      <c r="D59" s="32"/>
      <c r="E59" s="32" t="s">
        <v>74</v>
      </c>
      <c r="F59" s="32" t="s">
        <v>80</v>
      </c>
      <c r="G59" s="32"/>
    </row>
    <row r="60" ht="18.75" spans="1:7">
      <c r="A60" s="73"/>
      <c r="B60" s="73"/>
      <c r="C60" s="32"/>
      <c r="D60" s="32"/>
      <c r="E60" s="32" t="s">
        <v>66</v>
      </c>
      <c r="F60" s="32" t="s">
        <v>80</v>
      </c>
      <c r="G60" s="32"/>
    </row>
    <row r="61" ht="18.75" spans="1:7">
      <c r="A61" s="73"/>
      <c r="B61" s="73"/>
      <c r="C61" s="32"/>
      <c r="D61" s="32"/>
      <c r="E61" s="32" t="s">
        <v>82</v>
      </c>
      <c r="F61" s="32" t="s">
        <v>80</v>
      </c>
      <c r="G61" s="32"/>
    </row>
    <row r="62" ht="18.75" spans="1:7">
      <c r="A62" s="73"/>
      <c r="B62" s="73"/>
      <c r="C62" s="32"/>
      <c r="D62" s="32"/>
      <c r="E62" s="32" t="s">
        <v>66</v>
      </c>
      <c r="F62" s="32" t="s">
        <v>56</v>
      </c>
      <c r="G62" s="32"/>
    </row>
    <row r="63" ht="18.75" spans="1:7">
      <c r="A63" s="73"/>
      <c r="B63" s="73"/>
      <c r="C63" s="32"/>
      <c r="D63" s="32"/>
      <c r="E63" s="32" t="s">
        <v>69</v>
      </c>
      <c r="F63" s="32" t="s">
        <v>76</v>
      </c>
      <c r="G63" s="32"/>
    </row>
    <row r="64" ht="18.75" spans="1:7">
      <c r="A64" s="73"/>
      <c r="B64" s="96">
        <v>20222333</v>
      </c>
      <c r="C64" s="83">
        <v>2022233309</v>
      </c>
      <c r="D64" s="83" t="s">
        <v>93</v>
      </c>
      <c r="E64" s="32" t="s">
        <v>79</v>
      </c>
      <c r="F64" s="32" t="s">
        <v>51</v>
      </c>
      <c r="G64" s="83">
        <v>28</v>
      </c>
    </row>
    <row r="65" ht="18.75" spans="1:7">
      <c r="A65" s="73"/>
      <c r="B65" s="97"/>
      <c r="C65" s="87"/>
      <c r="D65" s="87"/>
      <c r="E65" s="32" t="s">
        <v>94</v>
      </c>
      <c r="F65" s="32" t="s">
        <v>73</v>
      </c>
      <c r="G65" s="87"/>
    </row>
    <row r="66" ht="18.75" spans="1:7">
      <c r="A66" s="73"/>
      <c r="B66" s="97"/>
      <c r="C66" s="87"/>
      <c r="D66" s="87"/>
      <c r="E66" s="32" t="s">
        <v>88</v>
      </c>
      <c r="F66" s="32" t="s">
        <v>51</v>
      </c>
      <c r="G66" s="87"/>
    </row>
    <row r="67" ht="18.75" spans="1:7">
      <c r="A67" s="73"/>
      <c r="B67" s="97"/>
      <c r="C67" s="87"/>
      <c r="D67" s="87"/>
      <c r="E67" s="32" t="s">
        <v>95</v>
      </c>
      <c r="F67" s="32" t="s">
        <v>56</v>
      </c>
      <c r="G67" s="87"/>
    </row>
    <row r="68" ht="18.75" spans="1:7">
      <c r="A68" s="73"/>
      <c r="B68" s="97"/>
      <c r="C68" s="87"/>
      <c r="D68" s="87"/>
      <c r="E68" s="32" t="s">
        <v>96</v>
      </c>
      <c r="F68" s="32" t="s">
        <v>56</v>
      </c>
      <c r="G68" s="87"/>
    </row>
    <row r="69" ht="18.75" spans="1:7">
      <c r="A69" s="73"/>
      <c r="B69" s="97"/>
      <c r="C69" s="87"/>
      <c r="D69" s="87"/>
      <c r="E69" s="32" t="s">
        <v>92</v>
      </c>
      <c r="F69" s="32" t="s">
        <v>56</v>
      </c>
      <c r="G69" s="87"/>
    </row>
    <row r="70" ht="18.75" spans="1:7">
      <c r="A70" s="73"/>
      <c r="B70" s="97"/>
      <c r="C70" s="87"/>
      <c r="D70" s="87"/>
      <c r="E70" s="32" t="s">
        <v>97</v>
      </c>
      <c r="F70" s="32" t="s">
        <v>59</v>
      </c>
      <c r="G70" s="87"/>
    </row>
    <row r="71" ht="18.75" spans="1:7">
      <c r="A71" s="73"/>
      <c r="B71" s="97"/>
      <c r="C71" s="87"/>
      <c r="D71" s="87"/>
      <c r="E71" s="32" t="s">
        <v>98</v>
      </c>
      <c r="F71" s="32" t="s">
        <v>80</v>
      </c>
      <c r="G71" s="87"/>
    </row>
    <row r="72" ht="18.75" spans="1:7">
      <c r="A72" s="73"/>
      <c r="B72" s="97"/>
      <c r="C72" s="87"/>
      <c r="D72" s="87"/>
      <c r="E72" s="32" t="s">
        <v>88</v>
      </c>
      <c r="F72" s="32" t="s">
        <v>80</v>
      </c>
      <c r="G72" s="87"/>
    </row>
    <row r="73" ht="18.75" spans="1:7">
      <c r="A73" s="73"/>
      <c r="B73" s="97"/>
      <c r="C73" s="87"/>
      <c r="D73" s="87"/>
      <c r="E73" s="32" t="s">
        <v>95</v>
      </c>
      <c r="F73" s="32" t="s">
        <v>80</v>
      </c>
      <c r="G73" s="87"/>
    </row>
    <row r="74" ht="18.75" spans="1:7">
      <c r="A74" s="73"/>
      <c r="B74" s="97"/>
      <c r="C74" s="87"/>
      <c r="D74" s="87"/>
      <c r="E74" s="32" t="s">
        <v>53</v>
      </c>
      <c r="F74" s="32" t="s">
        <v>40</v>
      </c>
      <c r="G74" s="87"/>
    </row>
    <row r="75" ht="18.75" spans="1:7">
      <c r="A75" s="73"/>
      <c r="B75" s="97"/>
      <c r="C75" s="87"/>
      <c r="D75" s="87"/>
      <c r="E75" s="32" t="s">
        <v>96</v>
      </c>
      <c r="F75" s="32" t="s">
        <v>40</v>
      </c>
      <c r="G75" s="87"/>
    </row>
    <row r="76" ht="18.75" spans="1:7">
      <c r="A76" s="73"/>
      <c r="B76" s="98"/>
      <c r="C76" s="90"/>
      <c r="D76" s="90"/>
      <c r="E76" s="32" t="s">
        <v>74</v>
      </c>
      <c r="F76" s="32" t="s">
        <v>40</v>
      </c>
      <c r="G76" s="90"/>
    </row>
    <row r="77" ht="18.75" spans="1:7">
      <c r="A77" s="73"/>
      <c r="B77" s="32">
        <v>20202331</v>
      </c>
      <c r="C77" s="32">
        <v>2020233140</v>
      </c>
      <c r="D77" s="32" t="s">
        <v>99</v>
      </c>
      <c r="E77" s="32" t="s">
        <v>100</v>
      </c>
      <c r="F77" s="32" t="s">
        <v>73</v>
      </c>
      <c r="G77" s="32">
        <v>3</v>
      </c>
    </row>
    <row r="78" ht="18.75" spans="1:7">
      <c r="A78" s="73"/>
      <c r="B78" s="32"/>
      <c r="C78" s="32">
        <v>2020233104</v>
      </c>
      <c r="D78" s="32" t="s">
        <v>101</v>
      </c>
      <c r="E78" s="32" t="s">
        <v>100</v>
      </c>
      <c r="F78" s="32" t="s">
        <v>73</v>
      </c>
      <c r="G78" s="32">
        <v>9</v>
      </c>
    </row>
    <row r="79" ht="18.75" spans="1:7">
      <c r="A79" s="73"/>
      <c r="B79" s="32"/>
      <c r="C79" s="32"/>
      <c r="D79" s="32"/>
      <c r="E79" s="32" t="s">
        <v>102</v>
      </c>
      <c r="F79" s="32" t="s">
        <v>80</v>
      </c>
      <c r="G79" s="32"/>
    </row>
    <row r="80" ht="18.75" spans="1:7">
      <c r="A80" s="73"/>
      <c r="B80" s="32"/>
      <c r="C80" s="32"/>
      <c r="D80" s="32"/>
      <c r="E80" s="32" t="s">
        <v>103</v>
      </c>
      <c r="F80" s="32" t="s">
        <v>80</v>
      </c>
      <c r="G80" s="32"/>
    </row>
    <row r="81" ht="18.75" spans="1:7">
      <c r="A81" s="73"/>
      <c r="B81" s="32"/>
      <c r="C81" s="32"/>
      <c r="D81" s="32"/>
      <c r="E81" s="32" t="s">
        <v>104</v>
      </c>
      <c r="F81" s="32" t="s">
        <v>40</v>
      </c>
      <c r="G81" s="32"/>
    </row>
    <row r="82" ht="18.75" spans="1:7">
      <c r="A82" s="73"/>
      <c r="B82" s="32"/>
      <c r="C82" s="32">
        <v>2020233139</v>
      </c>
      <c r="D82" s="32" t="s">
        <v>105</v>
      </c>
      <c r="E82" s="32" t="s">
        <v>104</v>
      </c>
      <c r="F82" s="32" t="s">
        <v>40</v>
      </c>
      <c r="G82" s="32">
        <v>2</v>
      </c>
    </row>
    <row r="83" ht="18.75" spans="1:7">
      <c r="A83" s="73"/>
      <c r="B83" s="32">
        <v>20202332</v>
      </c>
      <c r="C83" s="32">
        <v>20202233211</v>
      </c>
      <c r="D83" s="32" t="s">
        <v>106</v>
      </c>
      <c r="E83" s="32" t="s">
        <v>100</v>
      </c>
      <c r="F83" s="32" t="s">
        <v>73</v>
      </c>
      <c r="G83" s="32">
        <v>5</v>
      </c>
    </row>
    <row r="84" ht="18.75" spans="1:7">
      <c r="A84" s="73"/>
      <c r="B84" s="32"/>
      <c r="C84" s="32"/>
      <c r="D84" s="32"/>
      <c r="E84" s="32" t="s">
        <v>107</v>
      </c>
      <c r="F84" s="32" t="s">
        <v>56</v>
      </c>
      <c r="G84" s="32"/>
    </row>
    <row r="85" ht="18.75" spans="1:7">
      <c r="A85" s="73"/>
      <c r="B85" s="32"/>
      <c r="C85" s="32">
        <v>2020233209</v>
      </c>
      <c r="D85" s="32" t="s">
        <v>108</v>
      </c>
      <c r="E85" s="32" t="s">
        <v>109</v>
      </c>
      <c r="F85" s="32" t="s">
        <v>80</v>
      </c>
      <c r="G85" s="32">
        <v>6</v>
      </c>
    </row>
    <row r="86" ht="18.75" spans="1:7">
      <c r="A86" s="73"/>
      <c r="B86" s="32"/>
      <c r="C86" s="32"/>
      <c r="D86" s="32"/>
      <c r="E86" s="32" t="s">
        <v>102</v>
      </c>
      <c r="F86" s="32" t="s">
        <v>80</v>
      </c>
      <c r="G86" s="32"/>
    </row>
    <row r="87" ht="18.75" spans="1:7">
      <c r="A87" s="73"/>
      <c r="B87" s="32"/>
      <c r="C87" s="32"/>
      <c r="D87" s="32"/>
      <c r="E87" s="32" t="s">
        <v>104</v>
      </c>
      <c r="F87" s="32" t="s">
        <v>40</v>
      </c>
      <c r="G87" s="32"/>
    </row>
    <row r="88" ht="18.75" spans="1:7">
      <c r="A88" s="73"/>
      <c r="B88" s="32"/>
      <c r="C88" s="32">
        <v>2020233235</v>
      </c>
      <c r="D88" s="32" t="s">
        <v>110</v>
      </c>
      <c r="E88" s="32" t="s">
        <v>104</v>
      </c>
      <c r="F88" s="32" t="s">
        <v>40</v>
      </c>
      <c r="G88" s="32">
        <v>2</v>
      </c>
    </row>
    <row r="89" ht="18.75" spans="1:7">
      <c r="A89" s="73"/>
      <c r="B89" s="32">
        <v>20202932</v>
      </c>
      <c r="C89" s="32">
        <v>2020293225</v>
      </c>
      <c r="D89" s="32" t="s">
        <v>111</v>
      </c>
      <c r="E89" s="32" t="s">
        <v>112</v>
      </c>
      <c r="F89" s="32" t="s">
        <v>80</v>
      </c>
      <c r="G89" s="32">
        <v>6</v>
      </c>
    </row>
    <row r="90" ht="18.75" spans="1:7">
      <c r="A90" s="73"/>
      <c r="B90" s="32"/>
      <c r="C90" s="32"/>
      <c r="D90" s="32"/>
      <c r="E90" s="32" t="s">
        <v>113</v>
      </c>
      <c r="F90" s="32" t="s">
        <v>80</v>
      </c>
      <c r="G90" s="32"/>
    </row>
    <row r="91" ht="18.75" spans="1:7">
      <c r="A91" s="73"/>
      <c r="B91" s="32"/>
      <c r="C91" s="32"/>
      <c r="D91" s="32"/>
      <c r="E91" s="32" t="s">
        <v>114</v>
      </c>
      <c r="F91" s="32" t="s">
        <v>80</v>
      </c>
      <c r="G91" s="32"/>
    </row>
    <row r="92" ht="18.75" spans="1:7">
      <c r="A92" s="73"/>
      <c r="B92" s="32"/>
      <c r="C92" s="32">
        <v>2020293220</v>
      </c>
      <c r="D92" s="32" t="s">
        <v>115</v>
      </c>
      <c r="E92" s="32" t="s">
        <v>114</v>
      </c>
      <c r="F92" s="32" t="s">
        <v>80</v>
      </c>
      <c r="G92" s="32">
        <v>2</v>
      </c>
    </row>
    <row r="93" ht="18.75" spans="1:7">
      <c r="A93" s="73"/>
      <c r="B93" s="32">
        <v>20203032</v>
      </c>
      <c r="C93" s="32">
        <v>2020303215</v>
      </c>
      <c r="D93" s="32" t="s">
        <v>116</v>
      </c>
      <c r="E93" s="32" t="s">
        <v>117</v>
      </c>
      <c r="F93" s="32" t="s">
        <v>56</v>
      </c>
      <c r="G93" s="32">
        <v>4</v>
      </c>
    </row>
    <row r="94" ht="18.75" spans="1:7">
      <c r="A94" s="73"/>
      <c r="B94" s="32"/>
      <c r="C94" s="32"/>
      <c r="D94" s="32"/>
      <c r="E94" s="32" t="s">
        <v>118</v>
      </c>
      <c r="F94" s="32" t="s">
        <v>56</v>
      </c>
      <c r="G94" s="32"/>
    </row>
  </sheetData>
  <autoFilter ref="A2:I228">
    <filterColumn colId="0">
      <customFilters>
        <customFilter operator="equal" val="经济管理学院"/>
      </customFilters>
    </filterColumn>
    <extLst/>
  </autoFilter>
  <mergeCells count="58">
    <mergeCell ref="A1:G1"/>
    <mergeCell ref="A3:A94"/>
    <mergeCell ref="B3:B9"/>
    <mergeCell ref="B11:B32"/>
    <mergeCell ref="B34:B35"/>
    <mergeCell ref="B36:B44"/>
    <mergeCell ref="B45:B52"/>
    <mergeCell ref="B55:B63"/>
    <mergeCell ref="B64:B76"/>
    <mergeCell ref="B77:B82"/>
    <mergeCell ref="B83:B88"/>
    <mergeCell ref="B89:B92"/>
    <mergeCell ref="B93:B94"/>
    <mergeCell ref="C6:C7"/>
    <mergeCell ref="C8:C9"/>
    <mergeCell ref="C11:C19"/>
    <mergeCell ref="C20:C23"/>
    <mergeCell ref="C24:C29"/>
    <mergeCell ref="C31:C32"/>
    <mergeCell ref="C36:C44"/>
    <mergeCell ref="C45:C50"/>
    <mergeCell ref="C55:C63"/>
    <mergeCell ref="C64:C76"/>
    <mergeCell ref="C78:C81"/>
    <mergeCell ref="C83:C84"/>
    <mergeCell ref="C85:C87"/>
    <mergeCell ref="C89:C91"/>
    <mergeCell ref="C93:C94"/>
    <mergeCell ref="D6:D7"/>
    <mergeCell ref="D8:D9"/>
    <mergeCell ref="D11:D19"/>
    <mergeCell ref="D20:D23"/>
    <mergeCell ref="D24:D29"/>
    <mergeCell ref="D31:D32"/>
    <mergeCell ref="D36:D44"/>
    <mergeCell ref="D45:D50"/>
    <mergeCell ref="D55:D63"/>
    <mergeCell ref="D64:D76"/>
    <mergeCell ref="D78:D81"/>
    <mergeCell ref="D83:D84"/>
    <mergeCell ref="D85:D87"/>
    <mergeCell ref="D89:D91"/>
    <mergeCell ref="D93:D94"/>
    <mergeCell ref="G6:G7"/>
    <mergeCell ref="G8:G9"/>
    <mergeCell ref="G11:G19"/>
    <mergeCell ref="G20:G23"/>
    <mergeCell ref="G24:G29"/>
    <mergeCell ref="G31:G32"/>
    <mergeCell ref="G36:G44"/>
    <mergeCell ref="G45:G50"/>
    <mergeCell ref="G55:G63"/>
    <mergeCell ref="G64:G76"/>
    <mergeCell ref="G78:G81"/>
    <mergeCell ref="G83:G84"/>
    <mergeCell ref="G85:G87"/>
    <mergeCell ref="G89:G91"/>
    <mergeCell ref="G93:G9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22" sqref="B22"/>
    </sheetView>
  </sheetViews>
  <sheetFormatPr defaultColWidth="9" defaultRowHeight="13.5" outlineLevelCol="7"/>
  <cols>
    <col min="1" max="1" width="21.6666666666667" style="27" customWidth="1"/>
    <col min="2" max="2" width="14.225" style="27" customWidth="1"/>
    <col min="3" max="3" width="15.5583333333333" style="27" customWidth="1"/>
    <col min="4" max="4" width="9.66666666666667" style="27" customWidth="1"/>
    <col min="5" max="5" width="36.6666666666667" style="27" customWidth="1"/>
    <col min="6" max="6" width="8.33333333333333" style="27" customWidth="1"/>
    <col min="7" max="7" width="11.6666666666667" style="27" customWidth="1"/>
    <col min="8" max="8" width="18.6666666666667" style="27" customWidth="1"/>
    <col min="9" max="16384" width="9" style="27"/>
  </cols>
  <sheetData>
    <row r="1" s="77" customFormat="1" ht="22.5" spans="1:8">
      <c r="A1" s="79" t="s">
        <v>119</v>
      </c>
      <c r="B1" s="80"/>
      <c r="C1" s="80"/>
      <c r="D1" s="80"/>
      <c r="E1" s="80"/>
      <c r="F1" s="80"/>
      <c r="G1" s="80"/>
      <c r="H1" s="80"/>
    </row>
    <row r="2" s="78" customFormat="1" ht="20.25" spans="1:8">
      <c r="A2" s="81" t="s">
        <v>14</v>
      </c>
      <c r="B2" s="5" t="s">
        <v>16</v>
      </c>
      <c r="C2" s="5" t="s">
        <v>24</v>
      </c>
      <c r="D2" s="5" t="s">
        <v>26</v>
      </c>
      <c r="E2" s="5" t="s">
        <v>25</v>
      </c>
      <c r="F2" s="5" t="s">
        <v>120</v>
      </c>
      <c r="G2" s="82" t="s">
        <v>121</v>
      </c>
      <c r="H2" s="5" t="s">
        <v>21</v>
      </c>
    </row>
    <row r="3" s="77" customFormat="1" ht="18.75" spans="1:8">
      <c r="A3" s="83" t="s">
        <v>2</v>
      </c>
      <c r="B3" s="84">
        <v>20222932</v>
      </c>
      <c r="C3" s="85">
        <v>2022293203</v>
      </c>
      <c r="D3" s="76" t="s">
        <v>122</v>
      </c>
      <c r="E3" s="76" t="s">
        <v>79</v>
      </c>
      <c r="F3" s="86" t="s">
        <v>123</v>
      </c>
      <c r="G3" s="76">
        <v>12.01</v>
      </c>
      <c r="H3" s="76" t="s">
        <v>124</v>
      </c>
    </row>
    <row r="4" s="77" customFormat="1" ht="18.75" spans="1:8">
      <c r="A4" s="87"/>
      <c r="B4" s="88"/>
      <c r="C4" s="85">
        <v>2022293217</v>
      </c>
      <c r="D4" s="76" t="s">
        <v>125</v>
      </c>
      <c r="E4" s="76" t="s">
        <v>79</v>
      </c>
      <c r="F4" s="86" t="s">
        <v>123</v>
      </c>
      <c r="G4" s="76">
        <v>12.01</v>
      </c>
      <c r="H4" s="76" t="s">
        <v>124</v>
      </c>
    </row>
    <row r="5" s="77" customFormat="1" ht="18.75" spans="1:8">
      <c r="A5" s="87"/>
      <c r="B5" s="76">
        <v>20223032</v>
      </c>
      <c r="C5" s="7">
        <v>2022303208</v>
      </c>
      <c r="D5" s="7" t="s">
        <v>126</v>
      </c>
      <c r="E5" s="76" t="s">
        <v>92</v>
      </c>
      <c r="F5" s="86" t="s">
        <v>123</v>
      </c>
      <c r="G5" s="89">
        <v>11.3</v>
      </c>
      <c r="H5" s="76" t="s">
        <v>127</v>
      </c>
    </row>
    <row r="6" s="77" customFormat="1" ht="18.75" spans="1:8">
      <c r="A6" s="87"/>
      <c r="B6" s="76"/>
      <c r="C6" s="7">
        <v>2022303216</v>
      </c>
      <c r="D6" s="7" t="s">
        <v>128</v>
      </c>
      <c r="E6" s="76" t="s">
        <v>92</v>
      </c>
      <c r="F6" s="86" t="s">
        <v>123</v>
      </c>
      <c r="G6" s="89">
        <v>11.3</v>
      </c>
      <c r="H6" s="76" t="s">
        <v>127</v>
      </c>
    </row>
    <row r="7" s="77" customFormat="1" ht="18.75" spans="1:8">
      <c r="A7" s="87"/>
      <c r="B7" s="76">
        <v>20202331</v>
      </c>
      <c r="C7" s="7">
        <v>2020233105</v>
      </c>
      <c r="D7" s="7" t="s">
        <v>129</v>
      </c>
      <c r="E7" s="76" t="s">
        <v>100</v>
      </c>
      <c r="F7" s="86" t="s">
        <v>123</v>
      </c>
      <c r="G7" s="76">
        <v>11.28</v>
      </c>
      <c r="H7" s="76" t="s">
        <v>130</v>
      </c>
    </row>
    <row r="8" s="77" customFormat="1" ht="18.75" spans="1:8">
      <c r="A8" s="87"/>
      <c r="B8" s="76"/>
      <c r="C8" s="7">
        <v>2020233125</v>
      </c>
      <c r="D8" s="7" t="s">
        <v>131</v>
      </c>
      <c r="E8" s="76" t="s">
        <v>100</v>
      </c>
      <c r="F8" s="86" t="s">
        <v>123</v>
      </c>
      <c r="G8" s="76">
        <v>11.28</v>
      </c>
      <c r="H8" s="7" t="s">
        <v>130</v>
      </c>
    </row>
    <row r="9" s="77" customFormat="1" ht="18.75" spans="1:8">
      <c r="A9" s="87"/>
      <c r="B9" s="7">
        <v>20222333</v>
      </c>
      <c r="C9" s="7">
        <v>2022233317</v>
      </c>
      <c r="D9" s="7" t="s">
        <v>132</v>
      </c>
      <c r="E9" s="7" t="s">
        <v>79</v>
      </c>
      <c r="F9" s="86" t="s">
        <v>123</v>
      </c>
      <c r="G9" s="7">
        <v>11.28</v>
      </c>
      <c r="H9" s="7" t="s">
        <v>127</v>
      </c>
    </row>
    <row r="10" s="77" customFormat="1" ht="18.75" spans="1:8">
      <c r="A10" s="90"/>
      <c r="B10" s="7"/>
      <c r="C10" s="7">
        <v>2022233319</v>
      </c>
      <c r="D10" s="7" t="s">
        <v>133</v>
      </c>
      <c r="E10" s="7" t="s">
        <v>79</v>
      </c>
      <c r="F10" s="86" t="s">
        <v>123</v>
      </c>
      <c r="G10" s="7">
        <v>11.28</v>
      </c>
      <c r="H10" s="7" t="s">
        <v>127</v>
      </c>
    </row>
    <row r="14" s="77" customFormat="1" spans="1:8">
      <c r="A14" s="27"/>
      <c r="B14" s="27"/>
      <c r="C14" s="27"/>
      <c r="D14" s="27"/>
      <c r="E14" s="27"/>
      <c r="F14" s="27"/>
      <c r="G14" s="27"/>
      <c r="H14" s="27"/>
    </row>
  </sheetData>
  <mergeCells count="6">
    <mergeCell ref="A1:H1"/>
    <mergeCell ref="A3:A10"/>
    <mergeCell ref="B3:B4"/>
    <mergeCell ref="B5:B6"/>
    <mergeCell ref="B7:B8"/>
    <mergeCell ref="B9:B10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C17" sqref="C17"/>
    </sheetView>
  </sheetViews>
  <sheetFormatPr defaultColWidth="9" defaultRowHeight="13.5"/>
  <cols>
    <col min="1" max="1" width="25.4416666666667" style="27" customWidth="1"/>
    <col min="2" max="2" width="8.33333333333333" style="52" customWidth="1"/>
    <col min="3" max="3" width="18" style="27" customWidth="1"/>
    <col min="4" max="13" width="7.44166666666667" style="27" customWidth="1"/>
    <col min="14" max="15" width="9.66666666666667" style="27" customWidth="1"/>
    <col min="16" max="16" width="17.1083333333333" style="27" customWidth="1"/>
    <col min="17" max="17" width="39.375" style="27" customWidth="1"/>
    <col min="18" max="18" width="153.258333333333" style="27" customWidth="1"/>
    <col min="19" max="16384" width="9" style="27"/>
  </cols>
  <sheetData>
    <row r="1" s="49" customFormat="1" ht="22.5" spans="1:20">
      <c r="A1" s="53" t="s">
        <v>134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71"/>
      <c r="T1" s="71"/>
    </row>
    <row r="2" s="50" customFormat="1" ht="60.75" spans="1:19">
      <c r="A2" s="5" t="s">
        <v>14</v>
      </c>
      <c r="B2" s="5" t="s">
        <v>15</v>
      </c>
      <c r="C2" s="5" t="s">
        <v>16</v>
      </c>
      <c r="D2" s="56" t="s">
        <v>135</v>
      </c>
      <c r="E2" s="56" t="s">
        <v>136</v>
      </c>
      <c r="F2" s="56" t="s">
        <v>137</v>
      </c>
      <c r="G2" s="56" t="s">
        <v>138</v>
      </c>
      <c r="H2" s="56" t="s">
        <v>139</v>
      </c>
      <c r="I2" s="56" t="s">
        <v>140</v>
      </c>
      <c r="J2" s="56" t="s">
        <v>141</v>
      </c>
      <c r="K2" s="56" t="s">
        <v>142</v>
      </c>
      <c r="L2" s="56" t="s">
        <v>143</v>
      </c>
      <c r="M2" s="56" t="s">
        <v>144</v>
      </c>
      <c r="N2" s="56" t="s">
        <v>145</v>
      </c>
      <c r="O2" s="67" t="s">
        <v>146</v>
      </c>
      <c r="P2" s="56" t="s">
        <v>147</v>
      </c>
      <c r="Q2" s="5" t="s">
        <v>21</v>
      </c>
      <c r="R2" s="5" t="s">
        <v>148</v>
      </c>
      <c r="S2" s="72"/>
    </row>
    <row r="3" s="51" customFormat="1" ht="20.25" spans="1:18">
      <c r="A3" s="57" t="s">
        <v>2</v>
      </c>
      <c r="B3" s="58">
        <v>1</v>
      </c>
      <c r="C3" s="59">
        <v>20222331</v>
      </c>
      <c r="D3" s="59" t="s">
        <v>149</v>
      </c>
      <c r="E3" s="59" t="s">
        <v>149</v>
      </c>
      <c r="F3" s="59">
        <v>5</v>
      </c>
      <c r="G3" s="59">
        <v>1</v>
      </c>
      <c r="H3" s="59">
        <v>1</v>
      </c>
      <c r="I3" s="59">
        <v>1</v>
      </c>
      <c r="J3" s="59" t="s">
        <v>149</v>
      </c>
      <c r="K3" s="59" t="s">
        <v>149</v>
      </c>
      <c r="L3" s="59" t="s">
        <v>149</v>
      </c>
      <c r="M3" s="59" t="s">
        <v>149</v>
      </c>
      <c r="N3" s="68">
        <f t="shared" ref="N3:N9" si="0">SUM(D3:M3)</f>
        <v>8</v>
      </c>
      <c r="O3" s="69">
        <f t="shared" ref="O3:O9" si="1">AVERAGE(D3:K3)</f>
        <v>2</v>
      </c>
      <c r="P3" s="70">
        <f>RANK(O3,$O$3:$O$12,0)</f>
        <v>9</v>
      </c>
      <c r="Q3" s="32" t="s">
        <v>150</v>
      </c>
      <c r="R3" s="32"/>
    </row>
    <row r="4" s="51" customFormat="1" ht="20.25" spans="1:18">
      <c r="A4" s="60"/>
      <c r="B4" s="58">
        <v>2</v>
      </c>
      <c r="C4" s="59">
        <v>20222332</v>
      </c>
      <c r="D4" s="59" t="s">
        <v>149</v>
      </c>
      <c r="E4" s="59" t="s">
        <v>149</v>
      </c>
      <c r="F4" s="59">
        <v>5</v>
      </c>
      <c r="G4" s="59">
        <v>1</v>
      </c>
      <c r="H4" s="61" t="s">
        <v>149</v>
      </c>
      <c r="I4" s="61" t="s">
        <v>149</v>
      </c>
      <c r="J4" s="59" t="s">
        <v>149</v>
      </c>
      <c r="K4" s="59" t="s">
        <v>149</v>
      </c>
      <c r="L4" s="59" t="s">
        <v>149</v>
      </c>
      <c r="M4" s="59" t="s">
        <v>149</v>
      </c>
      <c r="N4" s="68">
        <f t="shared" si="0"/>
        <v>6</v>
      </c>
      <c r="O4" s="69">
        <f t="shared" si="1"/>
        <v>3</v>
      </c>
      <c r="P4" s="70">
        <f t="shared" ref="P4:P13" si="2">RANK(O4,$O$3:$O$12,0)</f>
        <v>8</v>
      </c>
      <c r="Q4" s="32" t="s">
        <v>151</v>
      </c>
      <c r="R4" s="32"/>
    </row>
    <row r="5" s="51" customFormat="1" ht="20.25" spans="1:18">
      <c r="A5" s="60"/>
      <c r="B5" s="58">
        <v>3</v>
      </c>
      <c r="C5" s="59">
        <v>20222333</v>
      </c>
      <c r="D5" s="59" t="s">
        <v>149</v>
      </c>
      <c r="E5" s="59" t="s">
        <v>149</v>
      </c>
      <c r="F5" s="59">
        <v>5</v>
      </c>
      <c r="G5" s="59">
        <v>1</v>
      </c>
      <c r="H5" s="59">
        <v>1</v>
      </c>
      <c r="I5" s="59">
        <v>1</v>
      </c>
      <c r="J5" s="59" t="s">
        <v>149</v>
      </c>
      <c r="K5" s="59" t="s">
        <v>149</v>
      </c>
      <c r="L5" s="59" t="s">
        <v>149</v>
      </c>
      <c r="M5" s="59" t="s">
        <v>149</v>
      </c>
      <c r="N5" s="68">
        <f t="shared" si="0"/>
        <v>8</v>
      </c>
      <c r="O5" s="69">
        <f t="shared" si="1"/>
        <v>2</v>
      </c>
      <c r="P5" s="70">
        <f t="shared" si="2"/>
        <v>9</v>
      </c>
      <c r="Q5" s="32" t="s">
        <v>150</v>
      </c>
      <c r="R5" s="32"/>
    </row>
    <row r="6" s="51" customFormat="1" ht="20.25" spans="1:18">
      <c r="A6" s="60"/>
      <c r="B6" s="58">
        <v>4</v>
      </c>
      <c r="C6" s="59">
        <v>20222931</v>
      </c>
      <c r="D6" s="59" t="s">
        <v>149</v>
      </c>
      <c r="E6" s="59" t="s">
        <v>149</v>
      </c>
      <c r="F6" s="59" t="s">
        <v>149</v>
      </c>
      <c r="G6" s="59" t="s">
        <v>149</v>
      </c>
      <c r="H6" s="62">
        <v>4.6</v>
      </c>
      <c r="I6" s="59">
        <v>5</v>
      </c>
      <c r="J6" s="59" t="s">
        <v>149</v>
      </c>
      <c r="K6" s="59" t="s">
        <v>149</v>
      </c>
      <c r="L6" s="59" t="s">
        <v>149</v>
      </c>
      <c r="M6" s="59" t="s">
        <v>149</v>
      </c>
      <c r="N6" s="68">
        <f t="shared" si="0"/>
        <v>9.6</v>
      </c>
      <c r="O6" s="69">
        <f t="shared" si="1"/>
        <v>4.8</v>
      </c>
      <c r="P6" s="70">
        <f t="shared" si="2"/>
        <v>5</v>
      </c>
      <c r="Q6" s="32" t="s">
        <v>152</v>
      </c>
      <c r="R6" s="32"/>
    </row>
    <row r="7" s="51" customFormat="1" ht="20.25" spans="1:18">
      <c r="A7" s="60"/>
      <c r="B7" s="58">
        <v>5</v>
      </c>
      <c r="C7" s="59">
        <v>20222932</v>
      </c>
      <c r="D7" s="59" t="s">
        <v>149</v>
      </c>
      <c r="E7" s="59" t="s">
        <v>149</v>
      </c>
      <c r="F7" s="59" t="s">
        <v>149</v>
      </c>
      <c r="G7" s="59" t="s">
        <v>149</v>
      </c>
      <c r="H7" s="62">
        <v>4.8</v>
      </c>
      <c r="I7" s="59">
        <v>5</v>
      </c>
      <c r="J7" s="59" t="s">
        <v>149</v>
      </c>
      <c r="K7" s="59" t="s">
        <v>149</v>
      </c>
      <c r="L7" s="59" t="s">
        <v>149</v>
      </c>
      <c r="M7" s="59" t="s">
        <v>149</v>
      </c>
      <c r="N7" s="68">
        <f t="shared" si="0"/>
        <v>9.8</v>
      </c>
      <c r="O7" s="69">
        <f t="shared" si="1"/>
        <v>4.9</v>
      </c>
      <c r="P7" s="70">
        <f t="shared" si="2"/>
        <v>3</v>
      </c>
      <c r="Q7" s="32" t="s">
        <v>152</v>
      </c>
      <c r="R7" s="32"/>
    </row>
    <row r="8" s="51" customFormat="1" ht="20.25" spans="1:18">
      <c r="A8" s="60"/>
      <c r="B8" s="58">
        <v>6</v>
      </c>
      <c r="C8" s="59">
        <v>20222933</v>
      </c>
      <c r="D8" s="59" t="s">
        <v>149</v>
      </c>
      <c r="E8" s="59" t="s">
        <v>149</v>
      </c>
      <c r="F8" s="59" t="s">
        <v>149</v>
      </c>
      <c r="G8" s="59" t="s">
        <v>149</v>
      </c>
      <c r="H8" s="62">
        <v>4.8</v>
      </c>
      <c r="I8" s="59">
        <v>5</v>
      </c>
      <c r="J8" s="59" t="s">
        <v>149</v>
      </c>
      <c r="K8" s="59" t="s">
        <v>149</v>
      </c>
      <c r="L8" s="59" t="s">
        <v>149</v>
      </c>
      <c r="M8" s="59" t="s">
        <v>149</v>
      </c>
      <c r="N8" s="68">
        <f t="shared" si="0"/>
        <v>9.8</v>
      </c>
      <c r="O8" s="69">
        <f t="shared" si="1"/>
        <v>4.9</v>
      </c>
      <c r="P8" s="70">
        <f t="shared" si="2"/>
        <v>3</v>
      </c>
      <c r="Q8" s="32" t="s">
        <v>152</v>
      </c>
      <c r="R8" s="32"/>
    </row>
    <row r="9" s="51" customFormat="1" ht="20.25" spans="1:19">
      <c r="A9" s="60"/>
      <c r="B9" s="58">
        <v>7</v>
      </c>
      <c r="C9" s="59">
        <v>20222934</v>
      </c>
      <c r="D9" s="59" t="s">
        <v>149</v>
      </c>
      <c r="E9" s="59" t="s">
        <v>149</v>
      </c>
      <c r="F9" s="59" t="s">
        <v>149</v>
      </c>
      <c r="G9" s="59" t="s">
        <v>149</v>
      </c>
      <c r="H9" s="62">
        <v>5</v>
      </c>
      <c r="I9" s="59">
        <v>5</v>
      </c>
      <c r="J9" s="59" t="s">
        <v>149</v>
      </c>
      <c r="K9" s="59" t="s">
        <v>149</v>
      </c>
      <c r="L9" s="59" t="s">
        <v>149</v>
      </c>
      <c r="M9" s="59" t="s">
        <v>149</v>
      </c>
      <c r="N9" s="68">
        <f t="shared" si="0"/>
        <v>10</v>
      </c>
      <c r="O9" s="69">
        <f t="shared" si="1"/>
        <v>5</v>
      </c>
      <c r="P9" s="70">
        <f t="shared" si="2"/>
        <v>1</v>
      </c>
      <c r="Q9" s="32" t="s">
        <v>152</v>
      </c>
      <c r="R9" s="73"/>
      <c r="S9" s="74"/>
    </row>
    <row r="10" s="51" customFormat="1" ht="20.25" spans="1:18">
      <c r="A10" s="60"/>
      <c r="B10" s="58">
        <v>8</v>
      </c>
      <c r="C10" s="59">
        <v>20223031</v>
      </c>
      <c r="D10" s="59" t="s">
        <v>149</v>
      </c>
      <c r="E10" s="59" t="s">
        <v>149</v>
      </c>
      <c r="F10" s="59">
        <v>5</v>
      </c>
      <c r="G10" s="59">
        <v>4</v>
      </c>
      <c r="H10" s="62">
        <v>4.8</v>
      </c>
      <c r="I10" s="59">
        <v>5</v>
      </c>
      <c r="J10" s="59" t="s">
        <v>149</v>
      </c>
      <c r="K10" s="59" t="s">
        <v>149</v>
      </c>
      <c r="L10" s="59" t="s">
        <v>149</v>
      </c>
      <c r="M10" s="59" t="s">
        <v>149</v>
      </c>
      <c r="N10" s="68">
        <f>SUM(D10:M10)</f>
        <v>18.8</v>
      </c>
      <c r="O10" s="69">
        <f>AVERAGE(D10:K10)</f>
        <v>4.7</v>
      </c>
      <c r="P10" s="70">
        <f t="shared" si="2"/>
        <v>6</v>
      </c>
      <c r="Q10" s="32" t="s">
        <v>150</v>
      </c>
      <c r="R10" s="32"/>
    </row>
    <row r="11" s="51" customFormat="1" ht="20.25" spans="1:19">
      <c r="A11" s="60"/>
      <c r="B11" s="58">
        <v>9</v>
      </c>
      <c r="C11" s="59">
        <v>20223032</v>
      </c>
      <c r="D11" s="59" t="s">
        <v>149</v>
      </c>
      <c r="E11" s="59" t="s">
        <v>149</v>
      </c>
      <c r="F11" s="59">
        <v>4.8</v>
      </c>
      <c r="G11" s="59">
        <v>4</v>
      </c>
      <c r="H11" s="63" t="s">
        <v>149</v>
      </c>
      <c r="I11" s="61" t="s">
        <v>149</v>
      </c>
      <c r="J11" s="59" t="s">
        <v>149</v>
      </c>
      <c r="K11" s="59" t="s">
        <v>149</v>
      </c>
      <c r="L11" s="59" t="s">
        <v>149</v>
      </c>
      <c r="M11" s="59" t="s">
        <v>149</v>
      </c>
      <c r="N11" s="68">
        <f>SUM(D11:M11)</f>
        <v>8.8</v>
      </c>
      <c r="O11" s="69">
        <f>AVERAGE(D11:K11)</f>
        <v>4.4</v>
      </c>
      <c r="P11" s="70">
        <f t="shared" si="2"/>
        <v>7</v>
      </c>
      <c r="Q11" s="32" t="s">
        <v>151</v>
      </c>
      <c r="R11" s="32"/>
      <c r="S11" s="75"/>
    </row>
    <row r="12" s="51" customFormat="1" ht="20.25" spans="1:19">
      <c r="A12" s="64"/>
      <c r="B12" s="58">
        <v>10</v>
      </c>
      <c r="C12" s="59">
        <v>20223033</v>
      </c>
      <c r="D12" s="59" t="s">
        <v>149</v>
      </c>
      <c r="E12" s="59" t="s">
        <v>149</v>
      </c>
      <c r="F12" s="59" t="s">
        <v>149</v>
      </c>
      <c r="G12" s="59" t="s">
        <v>149</v>
      </c>
      <c r="H12" s="62">
        <v>5</v>
      </c>
      <c r="I12" s="59">
        <v>5</v>
      </c>
      <c r="J12" s="59" t="s">
        <v>149</v>
      </c>
      <c r="K12" s="59" t="s">
        <v>149</v>
      </c>
      <c r="L12" s="59" t="s">
        <v>149</v>
      </c>
      <c r="M12" s="59" t="s">
        <v>149</v>
      </c>
      <c r="N12" s="68">
        <f>SUM(D12:M12)</f>
        <v>10</v>
      </c>
      <c r="O12" s="69">
        <f>AVERAGE(D12:K12)</f>
        <v>5</v>
      </c>
      <c r="P12" s="70">
        <f t="shared" si="2"/>
        <v>1</v>
      </c>
      <c r="Q12" s="76" t="s">
        <v>153</v>
      </c>
      <c r="R12" s="32"/>
      <c r="S12" s="75"/>
    </row>
    <row r="13" ht="20.25" spans="1:18">
      <c r="A13" s="65"/>
      <c r="B13" s="6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</sheetData>
  <mergeCells count="2">
    <mergeCell ref="A1:R1"/>
    <mergeCell ref="A3:A12"/>
  </mergeCells>
  <pageMargins left="0.75" right="0.75" top="1" bottom="1" header="0.5" footer="0.5"/>
  <headerFooter/>
  <ignoredErrors>
    <ignoredError sqref="O3:O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2"/>
  <sheetViews>
    <sheetView workbookViewId="0">
      <selection activeCell="C23" sqref="C23"/>
    </sheetView>
  </sheetViews>
  <sheetFormatPr defaultColWidth="9" defaultRowHeight="13.5" outlineLevelCol="5"/>
  <cols>
    <col min="1" max="1" width="21.4416666666667" customWidth="1"/>
    <col min="2" max="2" width="14.5666666666667" customWidth="1"/>
    <col min="3" max="3" width="30.6666666666667" customWidth="1"/>
    <col min="4" max="4" width="15.4416666666667" style="27" customWidth="1"/>
    <col min="5" max="5" width="15.4416666666667" customWidth="1"/>
  </cols>
  <sheetData>
    <row r="1" ht="22.5" spans="1:5">
      <c r="A1" s="4" t="s">
        <v>154</v>
      </c>
      <c r="B1" s="4"/>
      <c r="C1" s="4"/>
      <c r="D1" s="4"/>
      <c r="E1" s="4"/>
    </row>
    <row r="2" ht="20.25" spans="1:5">
      <c r="A2" s="28" t="s">
        <v>14</v>
      </c>
      <c r="B2" s="29" t="s">
        <v>155</v>
      </c>
      <c r="C2" s="29" t="s">
        <v>26</v>
      </c>
      <c r="D2" s="30" t="s">
        <v>156</v>
      </c>
      <c r="E2" s="29" t="s">
        <v>28</v>
      </c>
    </row>
    <row r="3" ht="18.75" spans="1:5">
      <c r="A3" s="31" t="s">
        <v>2</v>
      </c>
      <c r="B3" s="32">
        <v>20223032</v>
      </c>
      <c r="C3" s="32" t="s">
        <v>90</v>
      </c>
      <c r="D3" s="32">
        <v>11.28</v>
      </c>
      <c r="E3" s="32">
        <v>1</v>
      </c>
    </row>
    <row r="4" ht="18.75" spans="1:5">
      <c r="A4" s="33"/>
      <c r="B4" s="32">
        <v>20222933</v>
      </c>
      <c r="C4" s="32" t="s">
        <v>89</v>
      </c>
      <c r="D4" s="32">
        <v>11.29</v>
      </c>
      <c r="E4" s="32">
        <v>2</v>
      </c>
    </row>
    <row r="5" ht="18.75" spans="1:5">
      <c r="A5" s="33"/>
      <c r="B5" s="32">
        <v>20223031</v>
      </c>
      <c r="C5" s="32" t="s">
        <v>68</v>
      </c>
      <c r="D5" s="32">
        <v>11.29</v>
      </c>
      <c r="E5" s="32">
        <v>2</v>
      </c>
    </row>
    <row r="6" ht="18.75" spans="1:5">
      <c r="A6" s="33"/>
      <c r="B6" s="32">
        <v>20222932</v>
      </c>
      <c r="C6" s="32" t="s">
        <v>71</v>
      </c>
      <c r="D6" s="32">
        <v>11.29</v>
      </c>
      <c r="E6" s="32">
        <v>2</v>
      </c>
    </row>
    <row r="7" ht="18.75" spans="1:5">
      <c r="A7" s="33"/>
      <c r="B7" s="32">
        <v>20222931</v>
      </c>
      <c r="C7" s="32" t="s">
        <v>157</v>
      </c>
      <c r="D7" s="32">
        <v>11.29</v>
      </c>
      <c r="E7" s="32">
        <v>2</v>
      </c>
    </row>
    <row r="8" ht="18.75" spans="1:5">
      <c r="A8" s="34"/>
      <c r="B8" s="32"/>
      <c r="C8" s="32" t="s">
        <v>85</v>
      </c>
      <c r="D8" s="32">
        <v>11.29</v>
      </c>
      <c r="E8" s="32">
        <v>2</v>
      </c>
    </row>
    <row r="12" spans="1:6">
      <c r="A12" s="12"/>
      <c r="B12" s="12"/>
      <c r="C12" s="12"/>
      <c r="D12" s="35"/>
      <c r="E12" s="12"/>
      <c r="F12" s="12"/>
    </row>
    <row r="13" spans="1:6">
      <c r="A13" s="12"/>
      <c r="B13" s="12"/>
      <c r="C13" s="12"/>
      <c r="D13" s="35"/>
      <c r="E13" s="12"/>
      <c r="F13" s="12"/>
    </row>
    <row r="14" spans="1:6">
      <c r="A14" s="12"/>
      <c r="B14" s="12"/>
      <c r="C14" s="12"/>
      <c r="D14" s="35"/>
      <c r="E14" s="12"/>
      <c r="F14" s="12"/>
    </row>
    <row r="15" spans="1:6">
      <c r="A15" s="12"/>
      <c r="B15" s="12"/>
      <c r="C15" s="12"/>
      <c r="D15" s="35"/>
      <c r="E15" s="12"/>
      <c r="F15" s="12"/>
    </row>
    <row r="16" spans="6:6">
      <c r="F16" s="12"/>
    </row>
    <row r="17" spans="6:6">
      <c r="F17" s="12"/>
    </row>
    <row r="18" ht="18.75" spans="1:6">
      <c r="A18" s="36"/>
      <c r="B18" s="37"/>
      <c r="C18" s="37"/>
      <c r="D18" s="38"/>
      <c r="E18" s="37"/>
      <c r="F18" s="12"/>
    </row>
    <row r="19" ht="18.75" spans="1:6">
      <c r="A19" s="36"/>
      <c r="B19" s="37"/>
      <c r="C19" s="37"/>
      <c r="D19" s="38"/>
      <c r="E19" s="37"/>
      <c r="F19" s="12"/>
    </row>
    <row r="20" ht="18.75" spans="1:6">
      <c r="A20" s="36"/>
      <c r="B20" s="37"/>
      <c r="C20" s="37"/>
      <c r="D20" s="38"/>
      <c r="E20" s="37"/>
      <c r="F20" s="12"/>
    </row>
    <row r="21" ht="18.75" spans="1:6">
      <c r="A21" s="36"/>
      <c r="B21" s="37"/>
      <c r="C21" s="37"/>
      <c r="D21" s="38"/>
      <c r="E21" s="37"/>
      <c r="F21" s="12"/>
    </row>
    <row r="22" ht="18.75" spans="1:6">
      <c r="A22" s="36"/>
      <c r="B22" s="37"/>
      <c r="C22" s="37"/>
      <c r="D22" s="38"/>
      <c r="E22" s="37"/>
      <c r="F22" s="12"/>
    </row>
    <row r="23" ht="18.75" spans="1:6">
      <c r="A23" s="36"/>
      <c r="B23" s="37"/>
      <c r="C23" s="37"/>
      <c r="D23" s="38"/>
      <c r="E23" s="37"/>
      <c r="F23" s="12"/>
    </row>
    <row r="24" ht="18.75" spans="1:6">
      <c r="A24" s="36"/>
      <c r="B24" s="37"/>
      <c r="C24" s="37"/>
      <c r="D24" s="38"/>
      <c r="E24" s="37"/>
      <c r="F24" s="12"/>
    </row>
    <row r="25" ht="18.75" spans="1:6">
      <c r="A25" s="36"/>
      <c r="B25" s="37"/>
      <c r="C25" s="37"/>
      <c r="D25" s="38"/>
      <c r="E25" s="37"/>
      <c r="F25" s="12"/>
    </row>
    <row r="26" ht="18.75" spans="1:6">
      <c r="A26" s="36"/>
      <c r="B26" s="37"/>
      <c r="C26" s="37"/>
      <c r="D26" s="38"/>
      <c r="E26" s="37"/>
      <c r="F26" s="12"/>
    </row>
    <row r="27" ht="18.75" spans="1:6">
      <c r="A27" s="36"/>
      <c r="B27" s="37"/>
      <c r="C27" s="37"/>
      <c r="D27" s="38"/>
      <c r="E27" s="37"/>
      <c r="F27" s="12"/>
    </row>
    <row r="28" ht="18.75" spans="1:6">
      <c r="A28" s="36"/>
      <c r="B28" s="37"/>
      <c r="C28" s="37"/>
      <c r="D28" s="38"/>
      <c r="E28" s="37"/>
      <c r="F28" s="12"/>
    </row>
    <row r="29" ht="18.75" spans="1:6">
      <c r="A29" s="36"/>
      <c r="B29" s="37"/>
      <c r="C29" s="37"/>
      <c r="D29" s="38"/>
      <c r="E29" s="37"/>
      <c r="F29" s="12"/>
    </row>
    <row r="30" ht="18.75" spans="1:6">
      <c r="A30" s="36"/>
      <c r="B30" s="37"/>
      <c r="C30" s="37"/>
      <c r="D30" s="38"/>
      <c r="E30" s="37"/>
      <c r="F30" s="12"/>
    </row>
    <row r="31" ht="18.75" spans="1:6">
      <c r="A31" s="36"/>
      <c r="B31" s="37"/>
      <c r="C31" s="37"/>
      <c r="D31" s="38"/>
      <c r="E31" s="37"/>
      <c r="F31" s="12"/>
    </row>
    <row r="32" ht="18.75" spans="1:6">
      <c r="A32" s="36"/>
      <c r="B32" s="37"/>
      <c r="C32" s="37"/>
      <c r="D32" s="38"/>
      <c r="E32" s="37"/>
      <c r="F32" s="12"/>
    </row>
    <row r="33" ht="18.75" spans="1:6">
      <c r="A33" s="36"/>
      <c r="B33" s="37"/>
      <c r="C33" s="37"/>
      <c r="D33" s="38"/>
      <c r="E33" s="37"/>
      <c r="F33" s="12"/>
    </row>
    <row r="34" ht="18.75" spans="1:6">
      <c r="A34" s="36"/>
      <c r="B34" s="37"/>
      <c r="C34" s="37"/>
      <c r="D34" s="38"/>
      <c r="E34" s="37"/>
      <c r="F34" s="12"/>
    </row>
    <row r="35" ht="18.75" spans="1:6">
      <c r="A35" s="36"/>
      <c r="B35" s="37"/>
      <c r="C35" s="37"/>
      <c r="D35" s="38"/>
      <c r="E35" s="37"/>
      <c r="F35" s="12"/>
    </row>
    <row r="36" ht="18.75" spans="1:6">
      <c r="A36" s="36"/>
      <c r="B36" s="37"/>
      <c r="C36" s="37"/>
      <c r="D36" s="38"/>
      <c r="E36" s="37"/>
      <c r="F36" s="12"/>
    </row>
    <row r="37" ht="18.75" spans="1:6">
      <c r="A37" s="36"/>
      <c r="B37" s="37"/>
      <c r="C37" s="37"/>
      <c r="D37" s="38"/>
      <c r="E37" s="37"/>
      <c r="F37" s="12"/>
    </row>
    <row r="38" ht="18.75" spans="1:6">
      <c r="A38" s="36"/>
      <c r="B38" s="37"/>
      <c r="C38" s="37"/>
      <c r="D38" s="38"/>
      <c r="E38" s="37"/>
      <c r="F38" s="12"/>
    </row>
    <row r="39" ht="18.75" spans="1:6">
      <c r="A39" s="36"/>
      <c r="B39" s="37"/>
      <c r="C39" s="37"/>
      <c r="D39" s="38"/>
      <c r="E39" s="37"/>
      <c r="F39" s="12"/>
    </row>
    <row r="40" ht="18.75" spans="1:6">
      <c r="A40" s="36"/>
      <c r="B40" s="37"/>
      <c r="C40" s="37"/>
      <c r="D40" s="38"/>
      <c r="E40" s="37"/>
      <c r="F40" s="12"/>
    </row>
    <row r="41" ht="18.75" spans="1:6">
      <c r="A41" s="36"/>
      <c r="B41" s="37"/>
      <c r="C41" s="37"/>
      <c r="D41" s="38"/>
      <c r="E41" s="37"/>
      <c r="F41" s="12"/>
    </row>
    <row r="42" ht="18.75" spans="1:6">
      <c r="A42" s="36"/>
      <c r="B42" s="37"/>
      <c r="C42" s="37"/>
      <c r="D42" s="38"/>
      <c r="E42" s="37"/>
      <c r="F42" s="12"/>
    </row>
    <row r="43" ht="18.75" spans="1:6">
      <c r="A43" s="36"/>
      <c r="B43" s="37"/>
      <c r="C43" s="37"/>
      <c r="D43" s="38"/>
      <c r="E43" s="37"/>
      <c r="F43" s="12"/>
    </row>
    <row r="44" ht="18.75" spans="1:6">
      <c r="A44" s="36"/>
      <c r="B44" s="37"/>
      <c r="C44" s="37"/>
      <c r="D44" s="38"/>
      <c r="E44" s="37"/>
      <c r="F44" s="12"/>
    </row>
    <row r="45" ht="18.75" spans="1:6">
      <c r="A45" s="36"/>
      <c r="B45" s="37"/>
      <c r="C45" s="37"/>
      <c r="D45" s="38"/>
      <c r="E45" s="37"/>
      <c r="F45" s="12"/>
    </row>
    <row r="46" ht="18.75" spans="1:6">
      <c r="A46" s="36"/>
      <c r="B46" s="37"/>
      <c r="C46" s="37"/>
      <c r="D46" s="38"/>
      <c r="E46" s="37"/>
      <c r="F46" s="12"/>
    </row>
    <row r="47" ht="18.75" spans="1:6">
      <c r="A47" s="36"/>
      <c r="B47" s="37"/>
      <c r="C47" s="37"/>
      <c r="D47" s="38"/>
      <c r="E47" s="37"/>
      <c r="F47" s="12"/>
    </row>
    <row r="48" ht="18.75" spans="1:6">
      <c r="A48" s="36"/>
      <c r="B48" s="37"/>
      <c r="C48" s="37"/>
      <c r="D48" s="38"/>
      <c r="E48" s="37"/>
      <c r="F48" s="12"/>
    </row>
    <row r="49" ht="18.75" spans="1:6">
      <c r="A49" s="36"/>
      <c r="B49" s="37"/>
      <c r="C49" s="37"/>
      <c r="D49" s="38"/>
      <c r="E49" s="37"/>
      <c r="F49" s="12"/>
    </row>
    <row r="50" ht="18.75" spans="1:6">
      <c r="A50" s="36"/>
      <c r="B50" s="37"/>
      <c r="C50" s="37"/>
      <c r="D50" s="38"/>
      <c r="E50" s="37"/>
      <c r="F50" s="12"/>
    </row>
    <row r="51" ht="18.75" spans="1:6">
      <c r="A51" s="36"/>
      <c r="B51" s="37"/>
      <c r="C51" s="37"/>
      <c r="D51" s="38"/>
      <c r="E51" s="37"/>
      <c r="F51" s="12"/>
    </row>
    <row r="52" ht="18.75" spans="1:6">
      <c r="A52" s="36"/>
      <c r="B52" s="37"/>
      <c r="C52" s="37"/>
      <c r="D52" s="38"/>
      <c r="E52" s="37"/>
      <c r="F52" s="12"/>
    </row>
    <row r="53" ht="18.75" spans="1:6">
      <c r="A53" s="36"/>
      <c r="B53" s="37"/>
      <c r="C53" s="37"/>
      <c r="D53" s="38"/>
      <c r="E53" s="37"/>
      <c r="F53" s="12"/>
    </row>
    <row r="54" ht="18.75" spans="1:6">
      <c r="A54" s="36"/>
      <c r="B54" s="37"/>
      <c r="C54" s="37"/>
      <c r="D54" s="38"/>
      <c r="E54" s="37"/>
      <c r="F54" s="12"/>
    </row>
    <row r="55" ht="18.75" spans="1:6">
      <c r="A55" s="36"/>
      <c r="B55" s="37"/>
      <c r="C55" s="37"/>
      <c r="D55" s="38"/>
      <c r="E55" s="37"/>
      <c r="F55" s="12"/>
    </row>
    <row r="56" ht="18.75" spans="1:6">
      <c r="A56" s="36"/>
      <c r="B56" s="37"/>
      <c r="C56" s="37"/>
      <c r="D56" s="38"/>
      <c r="E56" s="37"/>
      <c r="F56" s="12"/>
    </row>
    <row r="57" ht="18.75" spans="1:6">
      <c r="A57" s="36"/>
      <c r="B57" s="37"/>
      <c r="C57" s="37"/>
      <c r="D57" s="38"/>
      <c r="E57" s="37"/>
      <c r="F57" s="12"/>
    </row>
    <row r="58" ht="18.75" spans="1:6">
      <c r="A58" s="36"/>
      <c r="B58" s="37"/>
      <c r="C58" s="37"/>
      <c r="D58" s="38"/>
      <c r="E58" s="37"/>
      <c r="F58" s="12"/>
    </row>
    <row r="59" ht="18.75" spans="1:6">
      <c r="A59" s="36"/>
      <c r="B59" s="37"/>
      <c r="C59" s="37"/>
      <c r="D59" s="38"/>
      <c r="E59" s="37"/>
      <c r="F59" s="12"/>
    </row>
    <row r="60" ht="18.75" spans="1:6">
      <c r="A60" s="36"/>
      <c r="B60" s="37"/>
      <c r="C60" s="37"/>
      <c r="D60" s="38"/>
      <c r="E60" s="37"/>
      <c r="F60" s="12"/>
    </row>
    <row r="61" ht="18.75" spans="1:6">
      <c r="A61" s="36"/>
      <c r="B61" s="37"/>
      <c r="C61" s="37"/>
      <c r="D61" s="38"/>
      <c r="E61" s="37"/>
      <c r="F61" s="12"/>
    </row>
    <row r="62" ht="18.75" spans="1:6">
      <c r="A62" s="36"/>
      <c r="B62" s="37"/>
      <c r="C62" s="37"/>
      <c r="D62" s="38"/>
      <c r="E62" s="37"/>
      <c r="F62" s="12"/>
    </row>
    <row r="63" ht="18.75" spans="1:6">
      <c r="A63" s="36"/>
      <c r="B63" s="37"/>
      <c r="C63" s="37"/>
      <c r="D63" s="38"/>
      <c r="E63" s="37"/>
      <c r="F63" s="12"/>
    </row>
    <row r="64" ht="18.75" spans="1:6">
      <c r="A64" s="36"/>
      <c r="B64" s="37"/>
      <c r="C64" s="37"/>
      <c r="D64" s="38"/>
      <c r="E64" s="37"/>
      <c r="F64" s="12"/>
    </row>
    <row r="65" ht="18.75" spans="1:6">
      <c r="A65" s="39"/>
      <c r="B65" s="36"/>
      <c r="C65" s="36"/>
      <c r="D65" s="38"/>
      <c r="E65" s="36"/>
      <c r="F65" s="12"/>
    </row>
    <row r="66" ht="18.75" spans="1:6">
      <c r="A66" s="39"/>
      <c r="B66" s="36"/>
      <c r="C66" s="36"/>
      <c r="D66" s="38"/>
      <c r="E66" s="36"/>
      <c r="F66" s="12"/>
    </row>
    <row r="67" ht="18.75" spans="1:6">
      <c r="A67" s="39"/>
      <c r="B67" s="36"/>
      <c r="C67" s="36"/>
      <c r="D67" s="38"/>
      <c r="E67" s="36"/>
      <c r="F67" s="12"/>
    </row>
    <row r="68" ht="18.75" spans="1:6">
      <c r="A68" s="39"/>
      <c r="B68" s="36"/>
      <c r="C68" s="36"/>
      <c r="D68" s="38"/>
      <c r="E68" s="36"/>
      <c r="F68" s="12"/>
    </row>
    <row r="69" ht="18.75" spans="1:6">
      <c r="A69" s="39"/>
      <c r="B69" s="36"/>
      <c r="C69" s="36"/>
      <c r="D69" s="38"/>
      <c r="E69" s="36"/>
      <c r="F69" s="12"/>
    </row>
    <row r="70" ht="18.75" spans="1:6">
      <c r="A70" s="39"/>
      <c r="B70" s="36"/>
      <c r="C70" s="36"/>
      <c r="D70" s="38"/>
      <c r="E70" s="36"/>
      <c r="F70" s="12"/>
    </row>
    <row r="71" ht="18.75" spans="1:6">
      <c r="A71" s="39"/>
      <c r="B71" s="36"/>
      <c r="C71" s="36"/>
      <c r="D71" s="38"/>
      <c r="E71" s="36"/>
      <c r="F71" s="12"/>
    </row>
    <row r="72" ht="18.75" spans="1:6">
      <c r="A72" s="39"/>
      <c r="B72" s="36"/>
      <c r="C72" s="36"/>
      <c r="D72" s="38"/>
      <c r="E72" s="36"/>
      <c r="F72" s="12"/>
    </row>
    <row r="73" ht="18.75" spans="1:6">
      <c r="A73" s="39"/>
      <c r="B73" s="36"/>
      <c r="C73" s="36"/>
      <c r="D73" s="38"/>
      <c r="E73" s="36"/>
      <c r="F73" s="12"/>
    </row>
    <row r="74" ht="18.75" spans="1:6">
      <c r="A74" s="39"/>
      <c r="B74" s="36"/>
      <c r="C74" s="36"/>
      <c r="D74" s="38"/>
      <c r="E74" s="36"/>
      <c r="F74" s="12"/>
    </row>
    <row r="75" ht="18.75" spans="1:6">
      <c r="A75" s="39"/>
      <c r="B75" s="36"/>
      <c r="C75" s="36"/>
      <c r="D75" s="38"/>
      <c r="E75" s="36"/>
      <c r="F75" s="12"/>
    </row>
    <row r="76" ht="18.75" spans="1:6">
      <c r="A76" s="39"/>
      <c r="B76" s="36"/>
      <c r="C76" s="36"/>
      <c r="D76" s="38"/>
      <c r="E76" s="36"/>
      <c r="F76" s="12"/>
    </row>
    <row r="77" ht="18.75" spans="1:6">
      <c r="A77" s="39"/>
      <c r="B77" s="36"/>
      <c r="C77" s="36"/>
      <c r="D77" s="38"/>
      <c r="E77" s="36"/>
      <c r="F77" s="12"/>
    </row>
    <row r="78" ht="18.75" spans="1:6">
      <c r="A78" s="39"/>
      <c r="B78" s="36"/>
      <c r="C78" s="36"/>
      <c r="D78" s="38"/>
      <c r="E78" s="36"/>
      <c r="F78" s="12"/>
    </row>
    <row r="79" ht="18.75" spans="1:6">
      <c r="A79" s="39"/>
      <c r="B79" s="36"/>
      <c r="C79" s="36"/>
      <c r="D79" s="38"/>
      <c r="E79" s="36"/>
      <c r="F79" s="12"/>
    </row>
    <row r="80" ht="18.75" spans="1:6">
      <c r="A80" s="39"/>
      <c r="B80" s="36"/>
      <c r="C80" s="36"/>
      <c r="D80" s="38"/>
      <c r="E80" s="36"/>
      <c r="F80" s="12"/>
    </row>
    <row r="81" ht="18.75" spans="1:6">
      <c r="A81" s="39"/>
      <c r="B81" s="36"/>
      <c r="C81" s="36"/>
      <c r="D81" s="38"/>
      <c r="E81" s="36"/>
      <c r="F81" s="12"/>
    </row>
    <row r="82" ht="18.75" spans="1:6">
      <c r="A82" s="39"/>
      <c r="B82" s="36"/>
      <c r="C82" s="36"/>
      <c r="D82" s="38"/>
      <c r="E82" s="36"/>
      <c r="F82" s="12"/>
    </row>
    <row r="83" ht="18.75" spans="1:6">
      <c r="A83" s="39"/>
      <c r="B83" s="36"/>
      <c r="C83" s="36"/>
      <c r="D83" s="38"/>
      <c r="E83" s="36"/>
      <c r="F83" s="12"/>
    </row>
    <row r="84" ht="18.75" spans="1:6">
      <c r="A84" s="39"/>
      <c r="B84" s="36"/>
      <c r="C84" s="36"/>
      <c r="D84" s="38"/>
      <c r="E84" s="36"/>
      <c r="F84" s="12"/>
    </row>
    <row r="85" ht="18.75" spans="1:6">
      <c r="A85" s="39"/>
      <c r="B85" s="36"/>
      <c r="C85" s="36"/>
      <c r="D85" s="38"/>
      <c r="E85" s="36"/>
      <c r="F85" s="12"/>
    </row>
    <row r="86" ht="18.75" spans="1:6">
      <c r="A86" s="39"/>
      <c r="B86" s="36"/>
      <c r="C86" s="36"/>
      <c r="D86" s="38"/>
      <c r="E86" s="36"/>
      <c r="F86" s="12"/>
    </row>
    <row r="87" spans="1:6">
      <c r="A87" s="12"/>
      <c r="B87" s="12"/>
      <c r="C87" s="12"/>
      <c r="D87" s="35"/>
      <c r="E87" s="12"/>
      <c r="F87" s="12"/>
    </row>
    <row r="88" spans="1:6">
      <c r="A88" s="12"/>
      <c r="B88" s="12"/>
      <c r="C88" s="12"/>
      <c r="D88" s="35"/>
      <c r="E88" s="12"/>
      <c r="F88" s="12"/>
    </row>
    <row r="89" ht="18.75" spans="1:6">
      <c r="A89" s="40"/>
      <c r="B89" s="41"/>
      <c r="C89" s="42"/>
      <c r="D89" s="42"/>
      <c r="E89" s="42"/>
      <c r="F89" s="12"/>
    </row>
    <row r="90" ht="18.75" spans="1:6">
      <c r="A90" s="40"/>
      <c r="B90" s="41"/>
      <c r="C90" s="42"/>
      <c r="D90" s="42"/>
      <c r="E90" s="42"/>
      <c r="F90" s="12"/>
    </row>
    <row r="91" ht="18.75" spans="1:6">
      <c r="A91" s="40"/>
      <c r="B91" s="41"/>
      <c r="C91" s="42"/>
      <c r="D91" s="42"/>
      <c r="E91" s="42"/>
      <c r="F91" s="12"/>
    </row>
    <row r="92" ht="18.75" spans="1:6">
      <c r="A92" s="40"/>
      <c r="B92" s="41"/>
      <c r="C92" s="42"/>
      <c r="D92" s="42"/>
      <c r="E92" s="42"/>
      <c r="F92" s="12"/>
    </row>
    <row r="93" ht="18.75" spans="1:5">
      <c r="A93" s="40"/>
      <c r="B93" s="41"/>
      <c r="C93" s="42"/>
      <c r="D93" s="42"/>
      <c r="E93" s="42"/>
    </row>
    <row r="94" ht="18.75" spans="1:5">
      <c r="A94" s="40"/>
      <c r="B94" s="41"/>
      <c r="C94" s="42"/>
      <c r="D94" s="42"/>
      <c r="E94" s="42"/>
    </row>
    <row r="95" ht="18.75" spans="1:5">
      <c r="A95" s="40"/>
      <c r="B95" s="41"/>
      <c r="C95" s="42"/>
      <c r="D95" s="42"/>
      <c r="E95" s="42"/>
    </row>
    <row r="96" ht="18.75" spans="1:5">
      <c r="A96" s="40"/>
      <c r="B96" s="41"/>
      <c r="C96" s="42"/>
      <c r="D96" s="42"/>
      <c r="E96" s="42"/>
    </row>
    <row r="97" ht="18.75" spans="1:5">
      <c r="A97" s="40"/>
      <c r="B97" s="41"/>
      <c r="C97" s="42"/>
      <c r="D97" s="42"/>
      <c r="E97" s="42"/>
    </row>
    <row r="98" ht="18.75" spans="1:5">
      <c r="A98" s="40"/>
      <c r="B98" s="41"/>
      <c r="C98" s="42"/>
      <c r="D98" s="42"/>
      <c r="E98" s="42"/>
    </row>
    <row r="99" ht="18.75" spans="1:5">
      <c r="A99" s="40"/>
      <c r="B99" s="41"/>
      <c r="C99" s="42"/>
      <c r="D99" s="42"/>
      <c r="E99" s="42"/>
    </row>
    <row r="100" ht="18.75" spans="1:5">
      <c r="A100" s="40"/>
      <c r="B100" s="41"/>
      <c r="C100" s="42"/>
      <c r="D100" s="42"/>
      <c r="E100" s="42"/>
    </row>
    <row r="101" ht="18.75" spans="1:5">
      <c r="A101" s="43"/>
      <c r="B101" s="44"/>
      <c r="C101" s="44"/>
      <c r="D101" s="44"/>
      <c r="E101" s="44"/>
    </row>
    <row r="102" ht="18.75" spans="1:5">
      <c r="A102" s="36"/>
      <c r="B102" s="44"/>
      <c r="C102" s="44"/>
      <c r="D102" s="44"/>
      <c r="E102" s="44"/>
    </row>
    <row r="103" ht="18.75" spans="1:5">
      <c r="A103" s="36"/>
      <c r="B103" s="44"/>
      <c r="C103" s="44"/>
      <c r="D103" s="44"/>
      <c r="E103" s="44"/>
    </row>
    <row r="104" ht="18.75" spans="1:5">
      <c r="A104" s="36"/>
      <c r="B104" s="44"/>
      <c r="C104" s="45"/>
      <c r="D104" s="42"/>
      <c r="E104" s="42"/>
    </row>
    <row r="105" ht="18.75" spans="1:5">
      <c r="A105" s="36"/>
      <c r="B105" s="44"/>
      <c r="C105" s="45"/>
      <c r="D105" s="42"/>
      <c r="E105" s="42"/>
    </row>
    <row r="106" ht="18.75" spans="1:5">
      <c r="A106" s="36"/>
      <c r="B106" s="44"/>
      <c r="C106" s="45"/>
      <c r="D106" s="44"/>
      <c r="E106" s="44"/>
    </row>
    <row r="107" ht="18.75" spans="1:5">
      <c r="A107" s="36"/>
      <c r="B107" s="44"/>
      <c r="C107" s="45"/>
      <c r="D107" s="42"/>
      <c r="E107" s="42"/>
    </row>
    <row r="108" ht="18.75" spans="1:5">
      <c r="A108" s="36"/>
      <c r="B108" s="44"/>
      <c r="C108" s="44"/>
      <c r="D108" s="44"/>
      <c r="E108" s="44"/>
    </row>
    <row r="109" ht="18.75" spans="1:5">
      <c r="A109" s="36"/>
      <c r="B109" s="45"/>
      <c r="C109" s="45"/>
      <c r="D109" s="46"/>
      <c r="E109" s="42"/>
    </row>
    <row r="110" ht="18.75" spans="1:5">
      <c r="A110" s="47"/>
      <c r="B110" s="37"/>
      <c r="C110" s="48"/>
      <c r="D110" s="35"/>
      <c r="E110" s="48"/>
    </row>
    <row r="111" spans="1:5">
      <c r="A111" s="12"/>
      <c r="B111" s="12"/>
      <c r="C111" s="12"/>
      <c r="D111" s="35"/>
      <c r="E111" s="12"/>
    </row>
    <row r="324" ht="18.75"/>
    <row r="325" ht="18.75"/>
    <row r="326" ht="18.75"/>
    <row r="327" ht="18.75"/>
    <row r="328" ht="18.75"/>
    <row r="329" ht="18.75"/>
    <row r="330" ht="18.75"/>
    <row r="331" ht="18.75"/>
    <row r="332" ht="18.75"/>
  </sheetData>
  <mergeCells count="3">
    <mergeCell ref="A1:E1"/>
    <mergeCell ref="A3:A8"/>
    <mergeCell ref="B7:B8"/>
  </mergeCells>
  <pageMargins left="0.75" right="0.75" top="1" bottom="1" header="0.5" footer="0.5"/>
  <pageSetup paperSize="9" orientation="portrait"/>
  <headerFooter/>
  <ignoredErrors>
    <ignoredError sqref="D9:D11 D3:D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"/>
  <sheetViews>
    <sheetView workbookViewId="0">
      <selection activeCell="E8" sqref="E8"/>
    </sheetView>
  </sheetViews>
  <sheetFormatPr defaultColWidth="9" defaultRowHeight="13.5" outlineLevelRow="2"/>
  <cols>
    <col min="1" max="1" width="21.6666666666667" customWidth="1"/>
    <col min="2" max="2" width="12.5583333333333" customWidth="1"/>
    <col min="3" max="3" width="9.66666666666667" customWidth="1"/>
    <col min="4" max="4" width="29.8916666666667" customWidth="1"/>
    <col min="5" max="6" width="15.4416666666667" customWidth="1"/>
    <col min="7" max="7" width="14.5583333333333" customWidth="1"/>
  </cols>
  <sheetData>
    <row r="1" s="1" customFormat="1" ht="22.5" spans="1:9">
      <c r="A1" s="15" t="s">
        <v>158</v>
      </c>
      <c r="B1" s="16"/>
      <c r="C1" s="16"/>
      <c r="D1" s="16"/>
      <c r="E1" s="16"/>
      <c r="F1" s="16"/>
      <c r="G1" s="16"/>
      <c r="H1" s="16"/>
      <c r="I1" s="23"/>
    </row>
    <row r="2" s="13" customFormat="1" ht="20.25" spans="1:9">
      <c r="A2" s="5" t="s">
        <v>14</v>
      </c>
      <c r="B2" s="17" t="s">
        <v>155</v>
      </c>
      <c r="C2" s="17" t="s">
        <v>26</v>
      </c>
      <c r="D2" s="18" t="s">
        <v>27</v>
      </c>
      <c r="E2" s="19" t="s">
        <v>28</v>
      </c>
      <c r="F2" s="17" t="s">
        <v>29</v>
      </c>
      <c r="G2" s="17" t="s">
        <v>30</v>
      </c>
      <c r="H2" s="20" t="s">
        <v>21</v>
      </c>
      <c r="I2" s="24"/>
    </row>
    <row r="3" s="14" customFormat="1" ht="18.75" spans="1:256">
      <c r="A3" s="7" t="s">
        <v>2</v>
      </c>
      <c r="B3" s="21" t="s">
        <v>31</v>
      </c>
      <c r="C3" s="22"/>
      <c r="D3" s="22"/>
      <c r="E3" s="22"/>
      <c r="F3" s="22"/>
      <c r="G3" s="22"/>
      <c r="H3" s="22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</sheetData>
  <mergeCells count="3">
    <mergeCell ref="A1:I1"/>
    <mergeCell ref="H2:I2"/>
    <mergeCell ref="B3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小二木</cp:lastModifiedBy>
  <dcterms:created xsi:type="dcterms:W3CDTF">2021-04-04T12:18:00Z</dcterms:created>
  <dcterms:modified xsi:type="dcterms:W3CDTF">2023-02-23T07:52:35Z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FC1DC3E9A38F429DA8110981B85B022F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